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1KM" sheetId="1" r:id="rId1"/>
    <sheet name="10KM" sheetId="2" r:id="rId2"/>
    <sheet name="5KM" sheetId="3" r:id="rId3"/>
    <sheet name="Šeimos bėgimas" sheetId="4" r:id="rId4"/>
    <sheet name="Vaikų bėgimas" sheetId="5" r:id="rId5"/>
    <sheet name="Gausiausias klubas" sheetId="6" r:id="rId6"/>
  </sheets>
  <externalReferences>
    <externalReference r:id="rId9"/>
  </externalReferences>
  <definedNames>
    <definedName name="_xlnm._FilterDatabase" localSheetId="1" hidden="1">'10KM'!$A$1:$K$44</definedName>
    <definedName name="_xlnm._FilterDatabase" localSheetId="0" hidden="1">'21KM'!$A$1:$J$41</definedName>
    <definedName name="_xlnm._FilterDatabase" localSheetId="2" hidden="1">'5KM'!$A$1:$J$56</definedName>
  </definedNames>
  <calcPr fullCalcOnLoad="1"/>
</workbook>
</file>

<file path=xl/sharedStrings.xml><?xml version="1.0" encoding="utf-8"?>
<sst xmlns="http://schemas.openxmlformats.org/spreadsheetml/2006/main" count="524" uniqueCount="179">
  <si>
    <t>Pozicija</t>
  </si>
  <si>
    <t>Pozicija pagal lytį</t>
  </si>
  <si>
    <t>Numeris</t>
  </si>
  <si>
    <t>Dalyvis</t>
  </si>
  <si>
    <t>Distancija</t>
  </si>
  <si>
    <t>Lytis</t>
  </si>
  <si>
    <t>Amžius</t>
  </si>
  <si>
    <t>Mietas</t>
  </si>
  <si>
    <t>Klubas</t>
  </si>
  <si>
    <t>5KM</t>
  </si>
  <si>
    <t>Bieliūnas, Paulius</t>
  </si>
  <si>
    <t>V</t>
  </si>
  <si>
    <t>Marijampole</t>
  </si>
  <si>
    <t>Gustaitis, Evaldas</t>
  </si>
  <si>
    <t>Marijampolė</t>
  </si>
  <si>
    <t>SC Sūduva</t>
  </si>
  <si>
    <t>Krivickas, Gytis</t>
  </si>
  <si>
    <t>Anykščiai</t>
  </si>
  <si>
    <t>Vilčinskas, Ramūnas</t>
  </si>
  <si>
    <t>Kačerginė</t>
  </si>
  <si>
    <t>Kauno BMK</t>
  </si>
  <si>
    <t>Markauskas, Nerijus</t>
  </si>
  <si>
    <t>Vilkaviškis</t>
  </si>
  <si>
    <t>MATULEVIČIUS, ARNOLDAS</t>
  </si>
  <si>
    <t>VARĖNA</t>
  </si>
  <si>
    <t>SK ERBIS</t>
  </si>
  <si>
    <t>Pranaitis, Sigitas</t>
  </si>
  <si>
    <t>Vilnius</t>
  </si>
  <si>
    <t>Na, Pagauk!</t>
  </si>
  <si>
    <t>Šaparnis, Tomas</t>
  </si>
  <si>
    <t>Alaburda, Vytautas</t>
  </si>
  <si>
    <t>Plikynas, Dainius</t>
  </si>
  <si>
    <t>Košiuba, Donatas</t>
  </si>
  <si>
    <t>Kaunas</t>
  </si>
  <si>
    <t>Bėgimo Klubas</t>
  </si>
  <si>
    <t>Lenkauskas, Ričardas</t>
  </si>
  <si>
    <t>Kauno maratono klubas</t>
  </si>
  <si>
    <t>Leskauskaitė, Deimantė</t>
  </si>
  <si>
    <t>M</t>
  </si>
  <si>
    <t xml:space="preserve">Sc </t>
  </si>
  <si>
    <t>Šlekys, Giedrius</t>
  </si>
  <si>
    <t>ARVI</t>
  </si>
  <si>
    <t>Mackevičius, Mingaudas</t>
  </si>
  <si>
    <t>Sabonio krepšinio centras</t>
  </si>
  <si>
    <t>Luneckaitė, Rasa</t>
  </si>
  <si>
    <t>Langvinis, Justinas</t>
  </si>
  <si>
    <t>Gražulevičius, Gintaras</t>
  </si>
  <si>
    <t>Alytus</t>
  </si>
  <si>
    <t>Černiauskas, Saulius</t>
  </si>
  <si>
    <t>Jovaišaitė, Monika</t>
  </si>
  <si>
    <t>Eimantaitė, Gintarė</t>
  </si>
  <si>
    <t>Begimo klubas</t>
  </si>
  <si>
    <t>Budrevičius, Mindaugas</t>
  </si>
  <si>
    <t>Varnelytė, Ramutė</t>
  </si>
  <si>
    <t>Mickevičius, Tomas</t>
  </si>
  <si>
    <t>UAB</t>
  </si>
  <si>
    <t>Kelertas, Giedrius</t>
  </si>
  <si>
    <t>GLOBYS, SAULIUS</t>
  </si>
  <si>
    <t>Bėgimo klubas</t>
  </si>
  <si>
    <t>Romanovienė, Jekaterina</t>
  </si>
  <si>
    <t>Andronik, Dominyka</t>
  </si>
  <si>
    <t>Jasinskas, Žygimantas</t>
  </si>
  <si>
    <t>Lazdijai</t>
  </si>
  <si>
    <t>BK Greicio Blyksnis</t>
  </si>
  <si>
    <t>Valukonis, Edgaras</t>
  </si>
  <si>
    <t>Paknys, Linas</t>
  </si>
  <si>
    <t>Kandrotaitė, Danguolė</t>
  </si>
  <si>
    <t>Prienai</t>
  </si>
  <si>
    <t>Prienų r. PK</t>
  </si>
  <si>
    <t>Saldys, Arnoldas</t>
  </si>
  <si>
    <t>Cisukauskas, Rimantas</t>
  </si>
  <si>
    <t>Smilgiūtė, Gabrielė</t>
  </si>
  <si>
    <t>Maskeliunas, Marius</t>
  </si>
  <si>
    <t>Druskininkai</t>
  </si>
  <si>
    <t>Kronkaitis, Arnoldas</t>
  </si>
  <si>
    <t>Šnipaitytė, Aistė</t>
  </si>
  <si>
    <t>Taujėnai</t>
  </si>
  <si>
    <t>Subačius, Vaidas</t>
  </si>
  <si>
    <t xml:space="preserve">Subačė, Jovita </t>
  </si>
  <si>
    <t>Kronkaitienė, Reda</t>
  </si>
  <si>
    <t>Kmieliauskaitė, Solveiga</t>
  </si>
  <si>
    <t>Gižai</t>
  </si>
  <si>
    <t>Vaičiūnas, Robertas</t>
  </si>
  <si>
    <t>Skirpstienė, Gražina</t>
  </si>
  <si>
    <t>Burokas, Jonas</t>
  </si>
  <si>
    <t>Andronik, Aleksandra</t>
  </si>
  <si>
    <t>Varkulevičiūtė, Laura</t>
  </si>
  <si>
    <t>Andronik, Ana</t>
  </si>
  <si>
    <t>Andziulienė, Donata</t>
  </si>
  <si>
    <t>Valukoniene, Jovita</t>
  </si>
  <si>
    <t>Bartuškevičienė, Daina</t>
  </si>
  <si>
    <t>Švirinienė, Aušra</t>
  </si>
  <si>
    <t>VIP</t>
  </si>
  <si>
    <t>Galeckiene, Neringa</t>
  </si>
  <si>
    <t xml:space="preserve">Valinčius, Giedrius </t>
  </si>
  <si>
    <t>21KM</t>
  </si>
  <si>
    <t>Tarasevičius, Lukas</t>
  </si>
  <si>
    <t>BK Dzūkija</t>
  </si>
  <si>
    <t>Pranckūnas, Petras</t>
  </si>
  <si>
    <t>Na, pagauk!</t>
  </si>
  <si>
    <t>Kulik, Maksim</t>
  </si>
  <si>
    <t>Kazlauskas, Alfonsas</t>
  </si>
  <si>
    <t>Silius, Rolandas</t>
  </si>
  <si>
    <t>Vainutas</t>
  </si>
  <si>
    <t>Šacikauskaitė, Vaida</t>
  </si>
  <si>
    <t>Klebauskas, Arūnas</t>
  </si>
  <si>
    <t>Venskaitytė, Eurelija</t>
  </si>
  <si>
    <t>Neko Runners</t>
  </si>
  <si>
    <t>Taurage</t>
  </si>
  <si>
    <t>TarakonoBatai</t>
  </si>
  <si>
    <t>Akmanavičiūtė, Gitana</t>
  </si>
  <si>
    <t>KARPINSKIS, Aleksandras</t>
  </si>
  <si>
    <t>Lietuvos kariuomenė</t>
  </si>
  <si>
    <t>Vilkaviskis</t>
  </si>
  <si>
    <t>Skirpstas, Albertas</t>
  </si>
  <si>
    <t>Ramanauskas, Rimantas</t>
  </si>
  <si>
    <t>RKB</t>
  </si>
  <si>
    <t>Kazlas, Rolandas</t>
  </si>
  <si>
    <t>Pupininkas, Gintaras</t>
  </si>
  <si>
    <t>Begantis</t>
  </si>
  <si>
    <t xml:space="preserve">Girenas, Kestutis </t>
  </si>
  <si>
    <t>Kauno maratono Klubas</t>
  </si>
  <si>
    <t>Povilavičius, Giedrius</t>
  </si>
  <si>
    <t>Jonava</t>
  </si>
  <si>
    <t>BK Maratonas</t>
  </si>
  <si>
    <t>Žentelis, Ernestas</t>
  </si>
  <si>
    <t>Kartavičius, Linas</t>
  </si>
  <si>
    <t>Janulynas, Audrius</t>
  </si>
  <si>
    <t>OK Javonis</t>
  </si>
  <si>
    <t>Šnipaitis, Regimantas</t>
  </si>
  <si>
    <t>Čomoliak, Michail</t>
  </si>
  <si>
    <t>Baziulis, Laurynas</t>
  </si>
  <si>
    <t>Arūnas Kontrimas</t>
  </si>
  <si>
    <t>Januškevičius, Audrius</t>
  </si>
  <si>
    <t>Už Tėvynę !</t>
  </si>
  <si>
    <t>Martinaitis, Audrius</t>
  </si>
  <si>
    <t>Katkauskas, Aldas</t>
  </si>
  <si>
    <t>Vyšniauskas, Arūnas</t>
  </si>
  <si>
    <t>Eurovaistinė</t>
  </si>
  <si>
    <t>Borkertaitė, Viktorija</t>
  </si>
  <si>
    <t>Ruzveltas, Virginijus</t>
  </si>
  <si>
    <t>Kazlų Rūda</t>
  </si>
  <si>
    <t>Marijampolės pataisos namai</t>
  </si>
  <si>
    <t>Akromas, Norbertas</t>
  </si>
  <si>
    <t>Agrofertis</t>
  </si>
  <si>
    <t>Višinskienė, Virginija</t>
  </si>
  <si>
    <t>Stasiukaitis, Tomas</t>
  </si>
  <si>
    <t>WWW.TURISTAS.LT</t>
  </si>
  <si>
    <t>Paškauskienė, Neringa</t>
  </si>
  <si>
    <t>Rybak, Diana</t>
  </si>
  <si>
    <t>Buinauskiene, Lina</t>
  </si>
  <si>
    <t>Kauno raj,Karmėlava</t>
  </si>
  <si>
    <t>Drule, Raimondas</t>
  </si>
  <si>
    <t>Alus</t>
  </si>
  <si>
    <t>Turskis, Ricardas</t>
  </si>
  <si>
    <t>Liudziute, Sidona</t>
  </si>
  <si>
    <t xml:space="preserve"> Kubiliūtė, Giedrė</t>
  </si>
  <si>
    <t>Didžiausias klubas</t>
  </si>
  <si>
    <t>Dalyviai</t>
  </si>
  <si>
    <t>500M</t>
  </si>
  <si>
    <t>Laikas</t>
  </si>
  <si>
    <t xml:space="preserve">Kriščiūnas, Kasparas </t>
  </si>
  <si>
    <t>Gimimo data</t>
  </si>
  <si>
    <t>Stiklickas, Mantas</t>
  </si>
  <si>
    <t>2010-07-16</t>
  </si>
  <si>
    <t>Akelaitytė, Miglė</t>
  </si>
  <si>
    <t>2011-02-05</t>
  </si>
  <si>
    <t>Migla</t>
  </si>
  <si>
    <t>Sipavičius, Deividas</t>
  </si>
  <si>
    <t>Gimimo metai</t>
  </si>
  <si>
    <t>Montvydaitė, Austėja</t>
  </si>
  <si>
    <t>2005-06-26</t>
  </si>
  <si>
    <t>Mažeikiai</t>
  </si>
  <si>
    <t>Kriščiūnas, Kasparas</t>
  </si>
  <si>
    <t>Skirpstas, Adomas</t>
  </si>
  <si>
    <t>2004-11-19</t>
  </si>
  <si>
    <t>Jasnkauskaitė, Aresta</t>
  </si>
  <si>
    <t>Radomaslovaitė, Valentina</t>
  </si>
  <si>
    <t>Genys, Arturas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</si>
</sst>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valkijos-pusmaratonis-10KM-21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DATA"/>
      <sheetName val="Sheet2"/>
      <sheetName val="10KM"/>
      <sheetName val="21KM"/>
      <sheetName val="Sheet1"/>
      <sheetName val="PRIZES(10KM)"/>
      <sheetName val="PRIZES(21KM)"/>
      <sheetName val="START TIME"/>
      <sheetName val="Clubs"/>
    </sheetNames>
    <sheetDataSet>
      <sheetData sheetId="0">
        <row r="1">
          <cell r="A1" t="str">
            <v>PVZ</v>
          </cell>
        </row>
        <row r="2">
          <cell r="A2">
            <v>99999999</v>
          </cell>
          <cell r="B2" t="str">
            <v>LT99999999</v>
          </cell>
          <cell r="C2" t="str">
            <v>Adomaitis, Nerijus</v>
          </cell>
          <cell r="D2">
            <v>33420</v>
          </cell>
          <cell r="E2" t="str">
            <v>21KM</v>
          </cell>
          <cell r="F2" t="str">
            <v>V</v>
          </cell>
          <cell r="N2" t="str">
            <v>10KM</v>
          </cell>
          <cell r="O2" t="str">
            <v>21KM</v>
          </cell>
        </row>
        <row r="3">
          <cell r="A3" t="str">
            <v>BIB</v>
          </cell>
          <cell r="B3" t="str">
            <v>CHIP</v>
          </cell>
          <cell r="C3" t="str">
            <v>NAME</v>
          </cell>
          <cell r="D3" t="str">
            <v>DOB</v>
          </cell>
          <cell r="E3" t="str">
            <v>GROUP</v>
          </cell>
          <cell r="F3" t="str">
            <v>GENDER</v>
          </cell>
          <cell r="G3" t="str">
            <v>AGE</v>
          </cell>
          <cell r="H3" t="str">
            <v>CITY</v>
          </cell>
          <cell r="I3" t="str">
            <v>CLUB</v>
          </cell>
          <cell r="J3" t="str">
            <v>TIME CORRECTION</v>
          </cell>
          <cell r="K3" t="str">
            <v>Finish time</v>
          </cell>
          <cell r="L3" t="str">
            <v>10KM POS</v>
          </cell>
          <cell r="M3" t="str">
            <v>21KM POS</v>
          </cell>
          <cell r="N3" t="str">
            <v>GENDER POS</v>
          </cell>
          <cell r="O3" t="str">
            <v>GENDER POS</v>
          </cell>
        </row>
        <row r="4">
          <cell r="A4">
            <v>1</v>
          </cell>
          <cell r="B4" t="str">
            <v>LT08401</v>
          </cell>
          <cell r="C4" t="str">
            <v>Stasiukaitis, Tomas</v>
          </cell>
          <cell r="D4" t="str">
            <v>1984-01-18</v>
          </cell>
          <cell r="E4" t="str">
            <v>21KM</v>
          </cell>
          <cell r="F4" t="str">
            <v>V</v>
          </cell>
          <cell r="G4">
            <v>32</v>
          </cell>
          <cell r="H4" t="str">
            <v>Kaunas</v>
          </cell>
          <cell r="I4" t="str">
            <v>WWW.TURISTAS.LT</v>
          </cell>
          <cell r="J4">
            <v>0</v>
          </cell>
          <cell r="K4" t="str">
            <v>DNF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>
            <v>2</v>
          </cell>
          <cell r="B5" t="str">
            <v>LT08402</v>
          </cell>
          <cell r="C5" t="str">
            <v>Kuleszo, Karol</v>
          </cell>
          <cell r="D5" t="str">
            <v>1983-01-11</v>
          </cell>
          <cell r="E5" t="str">
            <v>21KM</v>
          </cell>
          <cell r="F5" t="str">
            <v>V</v>
          </cell>
          <cell r="G5">
            <v>33</v>
          </cell>
          <cell r="H5" t="str">
            <v>Suwałki</v>
          </cell>
          <cell r="I5" t="str">
            <v>POGRANICZE POLSKO-LITEWSKIE</v>
          </cell>
          <cell r="J5">
            <v>0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</row>
        <row r="6">
          <cell r="A6">
            <v>3</v>
          </cell>
          <cell r="B6" t="str">
            <v>LT08403</v>
          </cell>
          <cell r="C6" t="str">
            <v>Silius, Rolandas</v>
          </cell>
          <cell r="D6">
            <v>24873</v>
          </cell>
          <cell r="E6" t="str">
            <v>21KM</v>
          </cell>
          <cell r="F6" t="str">
            <v>V</v>
          </cell>
          <cell r="G6">
            <v>48</v>
          </cell>
          <cell r="H6" t="str">
            <v>Vainutas</v>
          </cell>
          <cell r="I6" t="str">
            <v>Vainutas</v>
          </cell>
          <cell r="J6">
            <v>0</v>
          </cell>
          <cell r="K6">
            <v>0.06216435185185185</v>
          </cell>
          <cell r="L6" t="str">
            <v/>
          </cell>
          <cell r="M6">
            <v>5</v>
          </cell>
          <cell r="N6" t="str">
            <v/>
          </cell>
          <cell r="O6">
            <v>4</v>
          </cell>
        </row>
        <row r="7">
          <cell r="A7">
            <v>4</v>
          </cell>
          <cell r="B7" t="str">
            <v>LT08404</v>
          </cell>
          <cell r="C7" t="str">
            <v>Kasperiūnas, Dalius</v>
          </cell>
          <cell r="D7" t="str">
            <v>1970-01-31</v>
          </cell>
          <cell r="E7" t="str">
            <v>21KM</v>
          </cell>
          <cell r="F7" t="str">
            <v>V</v>
          </cell>
          <cell r="G7">
            <v>46</v>
          </cell>
          <cell r="H7" t="str">
            <v>Biržai</v>
          </cell>
          <cell r="I7" t="str">
            <v>Kauno aeroklubas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>
            <v>5</v>
          </cell>
          <cell r="B8" t="str">
            <v>LT08405</v>
          </cell>
          <cell r="C8" t="str">
            <v>Stulgys, Donatas</v>
          </cell>
          <cell r="D8" t="str">
            <v>1983-03-03</v>
          </cell>
          <cell r="E8" t="str">
            <v>21KM</v>
          </cell>
          <cell r="F8" t="str">
            <v>V</v>
          </cell>
          <cell r="G8">
            <v>33</v>
          </cell>
          <cell r="H8" t="str">
            <v>Druskininkai</v>
          </cell>
          <cell r="I8" t="str">
            <v>OK Dainava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</row>
        <row r="9">
          <cell r="A9">
            <v>6</v>
          </cell>
          <cell r="B9" t="str">
            <v>LT08406</v>
          </cell>
          <cell r="C9" t="str">
            <v>Galinyte, Greta</v>
          </cell>
          <cell r="D9" t="str">
            <v>2005-03-29</v>
          </cell>
          <cell r="E9" t="str">
            <v>21KM</v>
          </cell>
          <cell r="F9" t="str">
            <v>M</v>
          </cell>
          <cell r="G9">
            <v>11</v>
          </cell>
          <cell r="H9" t="str">
            <v>Marijampole</v>
          </cell>
          <cell r="I9" t="str">
            <v>mokykla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>
            <v>7</v>
          </cell>
          <cell r="B10" t="str">
            <v>LT08407</v>
          </cell>
          <cell r="C10" t="str">
            <v>Valiukevičius, Evaldas</v>
          </cell>
          <cell r="D10" t="str">
            <v>1972-10-28</v>
          </cell>
          <cell r="E10" t="str">
            <v>21KM</v>
          </cell>
          <cell r="F10" t="str">
            <v>V</v>
          </cell>
          <cell r="G10">
            <v>43</v>
          </cell>
          <cell r="H10" t="str">
            <v>Marijampolė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</row>
        <row r="11">
          <cell r="A11">
            <v>8</v>
          </cell>
          <cell r="B11" t="str">
            <v>LT08408</v>
          </cell>
          <cell r="C11" t="str">
            <v>Pupininkas, Gintaras</v>
          </cell>
          <cell r="D11" t="str">
            <v>1970-02-12</v>
          </cell>
          <cell r="E11" t="str">
            <v>21KM</v>
          </cell>
          <cell r="F11" t="str">
            <v>V</v>
          </cell>
          <cell r="G11">
            <v>46</v>
          </cell>
          <cell r="H11" t="str">
            <v>Vilnius</v>
          </cell>
          <cell r="I11" t="str">
            <v>Begantis</v>
          </cell>
          <cell r="J11">
            <v>0</v>
          </cell>
          <cell r="K11">
            <v>0.06979166666666667</v>
          </cell>
          <cell r="L11" t="str">
            <v/>
          </cell>
          <cell r="M11">
            <v>16</v>
          </cell>
          <cell r="N11" t="str">
            <v/>
          </cell>
          <cell r="O11">
            <v>14</v>
          </cell>
        </row>
        <row r="12">
          <cell r="A12">
            <v>9</v>
          </cell>
          <cell r="B12" t="str">
            <v>LT08409</v>
          </cell>
          <cell r="C12" t="str">
            <v>Teleiša, Aivaras</v>
          </cell>
          <cell r="D12" t="str">
            <v>1984-11-06</v>
          </cell>
          <cell r="E12" t="str">
            <v>21KM</v>
          </cell>
          <cell r="F12" t="str">
            <v>V</v>
          </cell>
          <cell r="G12">
            <v>31</v>
          </cell>
          <cell r="H12" t="str">
            <v>Vilnius</v>
          </cell>
          <cell r="J12">
            <v>0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>
            <v>10</v>
          </cell>
          <cell r="B13" t="str">
            <v>LT08410</v>
          </cell>
          <cell r="C13" t="str">
            <v>Karalius, Jonas</v>
          </cell>
          <cell r="D13" t="str">
            <v>1961-05-21</v>
          </cell>
          <cell r="E13" t="str">
            <v>21KM</v>
          </cell>
          <cell r="F13" t="str">
            <v>V</v>
          </cell>
          <cell r="G13">
            <v>55</v>
          </cell>
          <cell r="H13" t="str">
            <v>Vilnius</v>
          </cell>
          <cell r="J13">
            <v>0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</row>
        <row r="14">
          <cell r="A14">
            <v>11</v>
          </cell>
          <cell r="B14" t="str">
            <v>LT08411</v>
          </cell>
          <cell r="C14" t="str">
            <v>Buinauskiene, Lina</v>
          </cell>
          <cell r="D14" t="str">
            <v>1977-01-03</v>
          </cell>
          <cell r="E14" t="str">
            <v>21KM</v>
          </cell>
          <cell r="F14" t="str">
            <v>M</v>
          </cell>
          <cell r="G14">
            <v>39</v>
          </cell>
          <cell r="H14" t="str">
            <v>Kauno raj,Karmėlava</v>
          </cell>
          <cell r="I14" t="str">
            <v>Bėgimo Klubas</v>
          </cell>
          <cell r="J14">
            <v>0</v>
          </cell>
          <cell r="K14">
            <v>0.08646990740740741</v>
          </cell>
          <cell r="L14" t="str">
            <v/>
          </cell>
          <cell r="M14">
            <v>33</v>
          </cell>
          <cell r="N14" t="str">
            <v/>
          </cell>
          <cell r="O14">
            <v>7</v>
          </cell>
        </row>
        <row r="15">
          <cell r="A15">
            <v>12</v>
          </cell>
          <cell r="B15" t="str">
            <v>LT08412</v>
          </cell>
          <cell r="C15" t="str">
            <v>Rybak, Diana</v>
          </cell>
          <cell r="D15" t="str">
            <v>1977-06-28</v>
          </cell>
          <cell r="E15" t="str">
            <v>21KM</v>
          </cell>
          <cell r="F15" t="str">
            <v>M</v>
          </cell>
          <cell r="G15">
            <v>39</v>
          </cell>
          <cell r="H15" t="str">
            <v>Kaunas</v>
          </cell>
          <cell r="I15" t="str">
            <v>Bėgimo Klubas</v>
          </cell>
          <cell r="J15">
            <v>0</v>
          </cell>
          <cell r="K15">
            <v>0.09533564814814816</v>
          </cell>
          <cell r="L15" t="str">
            <v/>
          </cell>
          <cell r="M15">
            <v>37</v>
          </cell>
          <cell r="N15" t="str">
            <v/>
          </cell>
          <cell r="O15">
            <v>9</v>
          </cell>
        </row>
        <row r="16">
          <cell r="A16">
            <v>13</v>
          </cell>
          <cell r="B16" t="str">
            <v>LT08413</v>
          </cell>
          <cell r="C16" t="str">
            <v>Sedelskyte, Jolanta</v>
          </cell>
          <cell r="D16" t="str">
            <v>1992-04-26</v>
          </cell>
          <cell r="E16" t="str">
            <v>21KM</v>
          </cell>
          <cell r="F16" t="str">
            <v>M</v>
          </cell>
          <cell r="G16">
            <v>24</v>
          </cell>
          <cell r="H16" t="str">
            <v>Kaunas</v>
          </cell>
          <cell r="I16" t="str">
            <v>Lietuvos kariuomenė</v>
          </cell>
          <cell r="J16">
            <v>0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</row>
        <row r="17">
          <cell r="A17">
            <v>14</v>
          </cell>
          <cell r="B17" t="str">
            <v>LT08414</v>
          </cell>
          <cell r="C17" t="str">
            <v>Venskaitytė, Eurelija</v>
          </cell>
          <cell r="D17" t="str">
            <v>1981-09-07</v>
          </cell>
          <cell r="E17" t="str">
            <v>21KM</v>
          </cell>
          <cell r="F17" t="str">
            <v>M</v>
          </cell>
          <cell r="G17">
            <v>34</v>
          </cell>
          <cell r="H17" t="str">
            <v>Vilnius</v>
          </cell>
          <cell r="I17" t="str">
            <v>Neko Runners</v>
          </cell>
          <cell r="J17">
            <v>0</v>
          </cell>
          <cell r="K17">
            <v>0.06296296296296296</v>
          </cell>
          <cell r="L17" t="str">
            <v/>
          </cell>
          <cell r="M17">
            <v>8</v>
          </cell>
          <cell r="N17" t="str">
            <v/>
          </cell>
          <cell r="O17">
            <v>2</v>
          </cell>
        </row>
        <row r="18">
          <cell r="A18">
            <v>15</v>
          </cell>
          <cell r="B18" t="str">
            <v>LT08415</v>
          </cell>
          <cell r="C18" t="str">
            <v>Kartavičius, Linas</v>
          </cell>
          <cell r="D18" t="str">
            <v>1989-04-04</v>
          </cell>
          <cell r="E18" t="str">
            <v>21KM</v>
          </cell>
          <cell r="F18" t="str">
            <v>V</v>
          </cell>
          <cell r="G18">
            <v>27</v>
          </cell>
          <cell r="H18" t="str">
            <v>Marijampole</v>
          </cell>
          <cell r="J18">
            <v>0</v>
          </cell>
          <cell r="K18">
            <v>0.07237268518518519</v>
          </cell>
          <cell r="L18" t="str">
            <v/>
          </cell>
          <cell r="M18">
            <v>20</v>
          </cell>
          <cell r="N18" t="str">
            <v/>
          </cell>
          <cell r="O18">
            <v>18</v>
          </cell>
        </row>
        <row r="19">
          <cell r="A19">
            <v>1000</v>
          </cell>
          <cell r="B19" t="str">
            <v>LT08300</v>
          </cell>
          <cell r="C19" t="str">
            <v>Štreimikis, Kipras</v>
          </cell>
          <cell r="D19" t="str">
            <v>1991-12-15</v>
          </cell>
          <cell r="E19" t="str">
            <v>10KM</v>
          </cell>
          <cell r="F19" t="str">
            <v>V</v>
          </cell>
          <cell r="G19">
            <v>24</v>
          </cell>
          <cell r="H19" t="str">
            <v>Vilnius</v>
          </cell>
          <cell r="J19">
            <v>0.020196759259259258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</row>
        <row r="20">
          <cell r="A20">
            <v>17</v>
          </cell>
          <cell r="B20" t="str">
            <v>LT08417</v>
          </cell>
          <cell r="C20" t="str">
            <v>Kojala, Donatas</v>
          </cell>
          <cell r="D20" t="str">
            <v>1983-11-27</v>
          </cell>
          <cell r="E20" t="str">
            <v>21KM</v>
          </cell>
          <cell r="F20" t="str">
            <v>V</v>
          </cell>
          <cell r="G20">
            <v>32</v>
          </cell>
          <cell r="H20" t="str">
            <v>Vilnius</v>
          </cell>
          <cell r="I20" t="str">
            <v>Stepiu Vilkas</v>
          </cell>
          <cell r="J20">
            <v>0</v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</row>
        <row r="21">
          <cell r="A21">
            <v>18</v>
          </cell>
          <cell r="B21" t="str">
            <v>LT08418</v>
          </cell>
          <cell r="C21" t="str">
            <v>Šnipaitis, Regimantas</v>
          </cell>
          <cell r="D21" t="str">
            <v>1971-07-02</v>
          </cell>
          <cell r="E21" t="str">
            <v>21KM</v>
          </cell>
          <cell r="F21" t="str">
            <v>V</v>
          </cell>
          <cell r="G21">
            <v>45</v>
          </cell>
          <cell r="H21" t="str">
            <v>Taujėnai</v>
          </cell>
          <cell r="J21">
            <v>0</v>
          </cell>
          <cell r="K21">
            <v>0.07280092592592592</v>
          </cell>
          <cell r="L21" t="str">
            <v/>
          </cell>
          <cell r="M21">
            <v>22</v>
          </cell>
          <cell r="N21" t="str">
            <v/>
          </cell>
          <cell r="O21">
            <v>19</v>
          </cell>
        </row>
        <row r="22">
          <cell r="A22">
            <v>19</v>
          </cell>
          <cell r="B22" t="str">
            <v>LT08419</v>
          </cell>
          <cell r="C22" t="str">
            <v>Borkertaitė, Viktorija</v>
          </cell>
          <cell r="D22" t="str">
            <v>1988-11-20</v>
          </cell>
          <cell r="E22" t="str">
            <v>21KM</v>
          </cell>
          <cell r="F22" t="str">
            <v>M</v>
          </cell>
          <cell r="G22">
            <v>27</v>
          </cell>
          <cell r="H22" t="str">
            <v>Vilkaviškis</v>
          </cell>
          <cell r="I22" t="str">
            <v>-</v>
          </cell>
          <cell r="J22">
            <v>0</v>
          </cell>
          <cell r="K22">
            <v>0.07873842592592593</v>
          </cell>
          <cell r="L22" t="str">
            <v/>
          </cell>
          <cell r="M22">
            <v>29</v>
          </cell>
          <cell r="N22" t="str">
            <v/>
          </cell>
          <cell r="O22">
            <v>5</v>
          </cell>
        </row>
        <row r="23">
          <cell r="A23">
            <v>20</v>
          </cell>
          <cell r="B23" t="str">
            <v>LT08420</v>
          </cell>
          <cell r="C23" t="str">
            <v>Povilavičius, Giedrius</v>
          </cell>
          <cell r="D23" t="str">
            <v>1968-10-28</v>
          </cell>
          <cell r="E23" t="str">
            <v>21KM</v>
          </cell>
          <cell r="F23" t="str">
            <v>V</v>
          </cell>
          <cell r="G23">
            <v>47</v>
          </cell>
          <cell r="H23" t="str">
            <v>Jonava</v>
          </cell>
          <cell r="I23" t="str">
            <v>BK Maratonas</v>
          </cell>
          <cell r="J23">
            <v>0</v>
          </cell>
          <cell r="K23">
            <v>0.07108796296296296</v>
          </cell>
          <cell r="L23" t="str">
            <v/>
          </cell>
          <cell r="M23">
            <v>18</v>
          </cell>
          <cell r="N23" t="str">
            <v/>
          </cell>
          <cell r="O23">
            <v>16</v>
          </cell>
        </row>
        <row r="24">
          <cell r="A24">
            <v>21</v>
          </cell>
          <cell r="B24" t="str">
            <v>LT08421</v>
          </cell>
          <cell r="C24" t="str">
            <v>Vyšniauskas, Arūnas</v>
          </cell>
          <cell r="D24" t="str">
            <v>1974-09-25</v>
          </cell>
          <cell r="E24" t="str">
            <v>21KM</v>
          </cell>
          <cell r="F24" t="str">
            <v>V</v>
          </cell>
          <cell r="G24">
            <v>41</v>
          </cell>
          <cell r="H24" t="str">
            <v>Vilkaviškis</v>
          </cell>
          <cell r="I24" t="str">
            <v>Eurovaistinė</v>
          </cell>
          <cell r="J24">
            <v>0</v>
          </cell>
          <cell r="K24">
            <v>0.07844907407407407</v>
          </cell>
          <cell r="L24" t="str">
            <v/>
          </cell>
          <cell r="M24">
            <v>28</v>
          </cell>
          <cell r="N24" t="str">
            <v/>
          </cell>
          <cell r="O24">
            <v>24</v>
          </cell>
        </row>
        <row r="25">
          <cell r="A25">
            <v>22</v>
          </cell>
          <cell r="B25" t="str">
            <v>LT08422</v>
          </cell>
          <cell r="C25" t="str">
            <v>Skirpstas, Albertas</v>
          </cell>
          <cell r="D25" t="str">
            <v>1980-01-16</v>
          </cell>
          <cell r="E25" t="str">
            <v>21KM</v>
          </cell>
          <cell r="F25" t="str">
            <v>V</v>
          </cell>
          <cell r="G25">
            <v>36</v>
          </cell>
          <cell r="H25" t="str">
            <v>Vilnius</v>
          </cell>
          <cell r="J25">
            <v>0</v>
          </cell>
          <cell r="K25">
            <v>0.06829861111111112</v>
          </cell>
          <cell r="L25" t="str">
            <v/>
          </cell>
          <cell r="M25">
            <v>13</v>
          </cell>
          <cell r="N25" t="str">
            <v/>
          </cell>
          <cell r="O25">
            <v>11</v>
          </cell>
        </row>
        <row r="26">
          <cell r="A26">
            <v>23</v>
          </cell>
          <cell r="B26" t="str">
            <v>LT08423</v>
          </cell>
          <cell r="C26" t="str">
            <v>Liudziute, Sidona</v>
          </cell>
          <cell r="D26">
            <v>42554</v>
          </cell>
          <cell r="E26" t="str">
            <v>21KM</v>
          </cell>
          <cell r="F26" t="str">
            <v>M</v>
          </cell>
          <cell r="G26">
            <v>0</v>
          </cell>
          <cell r="H26" t="str">
            <v>Marijampole</v>
          </cell>
          <cell r="J26">
            <v>0</v>
          </cell>
          <cell r="K26">
            <v>0.09513888888888888</v>
          </cell>
          <cell r="L26" t="str">
            <v/>
          </cell>
          <cell r="M26">
            <v>36</v>
          </cell>
          <cell r="N26" t="str">
            <v/>
          </cell>
          <cell r="O26">
            <v>8</v>
          </cell>
        </row>
        <row r="27">
          <cell r="A27">
            <v>24</v>
          </cell>
          <cell r="B27" t="str">
            <v>LT08424</v>
          </cell>
          <cell r="C27" t="str">
            <v>Žentelis, Ernestas</v>
          </cell>
          <cell r="D27" t="str">
            <v>1980-06-06</v>
          </cell>
          <cell r="E27" t="str">
            <v>21KM</v>
          </cell>
          <cell r="F27" t="str">
            <v>V</v>
          </cell>
          <cell r="G27">
            <v>36</v>
          </cell>
          <cell r="H27" t="str">
            <v>Jonava</v>
          </cell>
          <cell r="I27" t="str">
            <v>Bėgimo Klubas</v>
          </cell>
          <cell r="J27">
            <v>0</v>
          </cell>
          <cell r="K27">
            <v>0.07203703703703704</v>
          </cell>
          <cell r="L27" t="str">
            <v/>
          </cell>
          <cell r="M27">
            <v>19</v>
          </cell>
          <cell r="N27" t="str">
            <v/>
          </cell>
          <cell r="O27">
            <v>17</v>
          </cell>
        </row>
        <row r="28">
          <cell r="A28">
            <v>25</v>
          </cell>
          <cell r="B28" t="str">
            <v>LT08425</v>
          </cell>
          <cell r="C28" t="str">
            <v>bukšnienė, sada</v>
          </cell>
          <cell r="D28" t="str">
            <v>1967-09-08</v>
          </cell>
          <cell r="E28" t="str">
            <v>21KM</v>
          </cell>
          <cell r="F28" t="str">
            <v>M</v>
          </cell>
          <cell r="G28">
            <v>48</v>
          </cell>
          <cell r="H28" t="str">
            <v>kaunas</v>
          </cell>
          <cell r="I28" t="str">
            <v>kbmk</v>
          </cell>
          <cell r="J28">
            <v>0</v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</row>
        <row r="29">
          <cell r="A29">
            <v>26</v>
          </cell>
          <cell r="B29" t="str">
            <v>LT08426</v>
          </cell>
          <cell r="C29" t="str">
            <v>KARPINSKIS, Aleksandras</v>
          </cell>
          <cell r="D29" t="str">
            <v>1969-04-01</v>
          </cell>
          <cell r="E29" t="str">
            <v>21KM</v>
          </cell>
          <cell r="F29" t="str">
            <v>V</v>
          </cell>
          <cell r="G29">
            <v>47</v>
          </cell>
          <cell r="H29" t="str">
            <v>Kaunas</v>
          </cell>
          <cell r="I29" t="str">
            <v>Lietuvos kariuomenė</v>
          </cell>
          <cell r="J29">
            <v>0</v>
          </cell>
          <cell r="K29">
            <v>0.06700231481481482</v>
          </cell>
          <cell r="L29" t="str">
            <v/>
          </cell>
          <cell r="M29">
            <v>11</v>
          </cell>
          <cell r="N29" t="str">
            <v/>
          </cell>
          <cell r="O29">
            <v>9</v>
          </cell>
        </row>
        <row r="30">
          <cell r="A30">
            <v>27</v>
          </cell>
          <cell r="B30" t="str">
            <v>LT08427</v>
          </cell>
          <cell r="C30" t="str">
            <v>Silanskas, Rimas</v>
          </cell>
          <cell r="D30" t="str">
            <v>1972-11-25</v>
          </cell>
          <cell r="E30" t="str">
            <v>21KM</v>
          </cell>
          <cell r="F30" t="str">
            <v>V</v>
          </cell>
          <cell r="G30">
            <v>43</v>
          </cell>
          <cell r="H30" t="str">
            <v>Varena</v>
          </cell>
          <cell r="J30">
            <v>0</v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</row>
        <row r="31">
          <cell r="A31">
            <v>28</v>
          </cell>
          <cell r="B31" t="str">
            <v>LT08428</v>
          </cell>
          <cell r="C31" t="str">
            <v>Kudrevicius, Edvinas Edvinas </v>
          </cell>
          <cell r="D31" t="str">
            <v>1982-07-15</v>
          </cell>
          <cell r="E31" t="str">
            <v>21KM</v>
          </cell>
          <cell r="F31" t="str">
            <v>V</v>
          </cell>
          <cell r="G31">
            <v>33</v>
          </cell>
          <cell r="H31" t="str">
            <v>Klaipeda</v>
          </cell>
          <cell r="J31">
            <v>0</v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</row>
        <row r="32">
          <cell r="A32">
            <v>29</v>
          </cell>
          <cell r="B32" t="str">
            <v>LT08429</v>
          </cell>
          <cell r="C32" t="str">
            <v>Girenas, Kestutis </v>
          </cell>
          <cell r="D32">
            <v>42554</v>
          </cell>
          <cell r="E32" t="str">
            <v>21KM</v>
          </cell>
          <cell r="F32" t="str">
            <v>V</v>
          </cell>
          <cell r="G32">
            <v>0</v>
          </cell>
          <cell r="H32" t="str">
            <v>Kaunas</v>
          </cell>
          <cell r="I32" t="str">
            <v>Kauno maratono Klubas</v>
          </cell>
          <cell r="J32">
            <v>0</v>
          </cell>
          <cell r="K32">
            <v>0.0707175925925926</v>
          </cell>
          <cell r="L32" t="str">
            <v/>
          </cell>
          <cell r="M32">
            <v>17</v>
          </cell>
          <cell r="N32" t="str">
            <v/>
          </cell>
          <cell r="O32">
            <v>15</v>
          </cell>
        </row>
        <row r="33">
          <cell r="A33">
            <v>30</v>
          </cell>
          <cell r="B33" t="str">
            <v>LT08430</v>
          </cell>
          <cell r="C33" t="str">
            <v>Višinskienė, Virginija</v>
          </cell>
          <cell r="D33" t="str">
            <v>1981-05-18</v>
          </cell>
          <cell r="E33" t="str">
            <v>21KM</v>
          </cell>
          <cell r="F33" t="str">
            <v>M</v>
          </cell>
          <cell r="G33">
            <v>35</v>
          </cell>
          <cell r="H33" t="str">
            <v>Kaunas</v>
          </cell>
          <cell r="I33" t="str">
            <v>Bėgimo Klubas</v>
          </cell>
          <cell r="J33">
            <v>0</v>
          </cell>
          <cell r="K33">
            <v>0.08114583333333333</v>
          </cell>
          <cell r="L33" t="str">
            <v/>
          </cell>
          <cell r="M33">
            <v>31</v>
          </cell>
          <cell r="N33" t="str">
            <v/>
          </cell>
          <cell r="O33">
            <v>6</v>
          </cell>
        </row>
        <row r="34">
          <cell r="A34">
            <v>31</v>
          </cell>
          <cell r="B34" t="str">
            <v>LT08431</v>
          </cell>
          <cell r="C34" t="str">
            <v>Čomoliak, Michail</v>
          </cell>
          <cell r="D34" t="str">
            <v>1977-09-09</v>
          </cell>
          <cell r="E34" t="str">
            <v>21KM</v>
          </cell>
          <cell r="F34" t="str">
            <v>V</v>
          </cell>
          <cell r="G34">
            <v>38</v>
          </cell>
          <cell r="H34" t="str">
            <v>Marijampolė</v>
          </cell>
          <cell r="J34">
            <v>0</v>
          </cell>
          <cell r="K34">
            <v>0.07339120370370371</v>
          </cell>
          <cell r="L34" t="str">
            <v/>
          </cell>
          <cell r="M34">
            <v>23</v>
          </cell>
          <cell r="N34" t="str">
            <v/>
          </cell>
          <cell r="O34">
            <v>20</v>
          </cell>
        </row>
        <row r="35">
          <cell r="A35">
            <v>32</v>
          </cell>
          <cell r="B35" t="str">
            <v>LT08432</v>
          </cell>
          <cell r="C35" t="str">
            <v>Januškevičius, Audrius</v>
          </cell>
          <cell r="D35" t="str">
            <v>1990-07-16</v>
          </cell>
          <cell r="E35" t="str">
            <v>21KM</v>
          </cell>
          <cell r="F35" t="str">
            <v>V</v>
          </cell>
          <cell r="G35">
            <v>25</v>
          </cell>
          <cell r="H35" t="str">
            <v>Kaunas</v>
          </cell>
          <cell r="I35" t="str">
            <v>Už Tėvynę !</v>
          </cell>
          <cell r="J35">
            <v>0</v>
          </cell>
          <cell r="K35">
            <v>0.07689814814814815</v>
          </cell>
        </row>
        <row r="36">
          <cell r="A36">
            <v>33</v>
          </cell>
          <cell r="B36" t="str">
            <v>LT08433</v>
          </cell>
          <cell r="C36" t="str">
            <v>Šacikauskaitė, Vaida</v>
          </cell>
          <cell r="D36">
            <v>42554</v>
          </cell>
          <cell r="E36" t="str">
            <v>21KM</v>
          </cell>
          <cell r="F36" t="str">
            <v>M</v>
          </cell>
          <cell r="G36">
            <v>0</v>
          </cell>
          <cell r="H36" t="str">
            <v>Alytus</v>
          </cell>
          <cell r="I36" t="str">
            <v>BK Dzūkija</v>
          </cell>
          <cell r="J36">
            <v>0</v>
          </cell>
          <cell r="K36">
            <v>0.06268518518518519</v>
          </cell>
          <cell r="L36" t="str">
            <v/>
          </cell>
          <cell r="M36">
            <v>6</v>
          </cell>
          <cell r="N36" t="str">
            <v/>
          </cell>
          <cell r="O36">
            <v>5</v>
          </cell>
        </row>
        <row r="37">
          <cell r="A37">
            <v>34</v>
          </cell>
          <cell r="B37" t="str">
            <v>LT08434</v>
          </cell>
          <cell r="C37" t="str">
            <v>Pranckūnas, Petras</v>
          </cell>
          <cell r="D37" t="str">
            <v>1969-09-06</v>
          </cell>
          <cell r="E37" t="str">
            <v>21KM</v>
          </cell>
          <cell r="F37" t="str">
            <v>V</v>
          </cell>
          <cell r="G37">
            <v>46</v>
          </cell>
          <cell r="H37" t="str">
            <v>Vilnius</v>
          </cell>
          <cell r="I37" t="str">
            <v>Na, pagauk!</v>
          </cell>
          <cell r="J37">
            <v>0</v>
          </cell>
          <cell r="K37">
            <v>0.054502314814814816</v>
          </cell>
          <cell r="L37" t="str">
            <v/>
          </cell>
          <cell r="M37">
            <v>2</v>
          </cell>
          <cell r="N37" t="str">
            <v/>
          </cell>
          <cell r="O37">
            <v>1</v>
          </cell>
        </row>
        <row r="38">
          <cell r="A38">
            <v>35</v>
          </cell>
          <cell r="B38" t="str">
            <v>LT08435</v>
          </cell>
          <cell r="C38" t="str">
            <v>Katkauskas, Aldas</v>
          </cell>
          <cell r="D38" t="str">
            <v>1982-02-03</v>
          </cell>
          <cell r="E38" t="str">
            <v>21KM</v>
          </cell>
          <cell r="F38" t="str">
            <v>V</v>
          </cell>
          <cell r="G38">
            <v>34</v>
          </cell>
          <cell r="H38" t="str">
            <v>Kaunas</v>
          </cell>
          <cell r="J38">
            <v>0</v>
          </cell>
          <cell r="K38">
            <v>0.0779861111111111</v>
          </cell>
          <cell r="L38" t="str">
            <v/>
          </cell>
          <cell r="M38">
            <v>27</v>
          </cell>
          <cell r="N38" t="str">
            <v/>
          </cell>
          <cell r="O38">
            <v>23</v>
          </cell>
        </row>
        <row r="39">
          <cell r="A39">
            <v>36</v>
          </cell>
          <cell r="B39" t="str">
            <v>LT08436</v>
          </cell>
          <cell r="C39" t="str">
            <v>Kazlas, Rolandas</v>
          </cell>
          <cell r="D39" t="str">
            <v>1969-05-11</v>
          </cell>
          <cell r="E39" t="str">
            <v>21KM</v>
          </cell>
          <cell r="F39" t="str">
            <v>V</v>
          </cell>
          <cell r="G39">
            <v>47</v>
          </cell>
          <cell r="H39" t="str">
            <v>Vilnius</v>
          </cell>
          <cell r="J39">
            <v>0</v>
          </cell>
          <cell r="K39">
            <v>0.06902777777777779</v>
          </cell>
          <cell r="L39" t="str">
            <v/>
          </cell>
          <cell r="M39">
            <v>15</v>
          </cell>
          <cell r="N39" t="str">
            <v/>
          </cell>
          <cell r="O39">
            <v>13</v>
          </cell>
        </row>
        <row r="40">
          <cell r="A40">
            <v>37</v>
          </cell>
          <cell r="B40" t="str">
            <v>LT08437</v>
          </cell>
          <cell r="C40" t="str">
            <v>Ruzveltas, Virginijus</v>
          </cell>
          <cell r="D40" t="str">
            <v>1972-12-19</v>
          </cell>
          <cell r="E40" t="str">
            <v>21KM</v>
          </cell>
          <cell r="F40" t="str">
            <v>V</v>
          </cell>
          <cell r="G40">
            <v>43</v>
          </cell>
          <cell r="H40" t="str">
            <v>Kazlų Rūda</v>
          </cell>
          <cell r="I40" t="str">
            <v>Marijampolės pataisos namai</v>
          </cell>
          <cell r="J40">
            <v>0</v>
          </cell>
          <cell r="K40">
            <v>0.07929398148148148</v>
          </cell>
          <cell r="L40" t="str">
            <v/>
          </cell>
          <cell r="M40">
            <v>30</v>
          </cell>
          <cell r="N40" t="str">
            <v/>
          </cell>
          <cell r="O40">
            <v>25</v>
          </cell>
        </row>
        <row r="41">
          <cell r="A41">
            <v>38</v>
          </cell>
          <cell r="B41" t="str">
            <v>LT08438</v>
          </cell>
          <cell r="C41" t="str">
            <v>Tarasevičius, Lukas</v>
          </cell>
          <cell r="D41" t="str">
            <v>1994-06-30</v>
          </cell>
          <cell r="E41" t="str">
            <v>21KM</v>
          </cell>
          <cell r="F41" t="str">
            <v>V</v>
          </cell>
          <cell r="G41">
            <v>22</v>
          </cell>
          <cell r="H41" t="str">
            <v>Alytus</v>
          </cell>
          <cell r="I41" t="str">
            <v>BK Dzūkija</v>
          </cell>
          <cell r="J41">
            <v>0</v>
          </cell>
          <cell r="K41">
            <v>0.05313657407407407</v>
          </cell>
          <cell r="L41" t="str">
            <v/>
          </cell>
          <cell r="M41">
            <v>1</v>
          </cell>
          <cell r="N41" t="str">
            <v/>
          </cell>
          <cell r="O41">
            <v>1</v>
          </cell>
        </row>
        <row r="42">
          <cell r="A42">
            <v>39</v>
          </cell>
          <cell r="B42" t="str">
            <v>LT08439</v>
          </cell>
          <cell r="C42" t="str">
            <v>Klebauskas, Arūnas</v>
          </cell>
          <cell r="D42" t="str">
            <v>1962-03-14</v>
          </cell>
          <cell r="E42" t="str">
            <v>21KM</v>
          </cell>
          <cell r="F42" t="str">
            <v>V</v>
          </cell>
          <cell r="G42">
            <v>54</v>
          </cell>
          <cell r="H42" t="str">
            <v>Alytus</v>
          </cell>
          <cell r="I42" t="str">
            <v>BK Dzūkija</v>
          </cell>
          <cell r="J42">
            <v>0</v>
          </cell>
          <cell r="K42">
            <v>0.06273148148148149</v>
          </cell>
          <cell r="L42" t="str">
            <v/>
          </cell>
          <cell r="M42">
            <v>7</v>
          </cell>
          <cell r="N42" t="str">
            <v/>
          </cell>
          <cell r="O42">
            <v>6</v>
          </cell>
        </row>
        <row r="43">
          <cell r="A43">
            <v>40</v>
          </cell>
          <cell r="B43" t="str">
            <v>LT08440</v>
          </cell>
          <cell r="C43" t="str">
            <v>Akmanavičiūtė, Gitana</v>
          </cell>
          <cell r="D43" t="str">
            <v>1986-03-12</v>
          </cell>
          <cell r="E43" t="str">
            <v>21KM</v>
          </cell>
          <cell r="F43" t="str">
            <v>M</v>
          </cell>
          <cell r="G43">
            <v>30</v>
          </cell>
          <cell r="H43" t="str">
            <v>Kaunas</v>
          </cell>
          <cell r="I43" t="str">
            <v>Bėgimo klubas</v>
          </cell>
          <cell r="J43">
            <v>0</v>
          </cell>
          <cell r="K43">
            <v>0.06467592592592593</v>
          </cell>
          <cell r="L43" t="str">
            <v/>
          </cell>
          <cell r="M43">
            <v>10</v>
          </cell>
          <cell r="N43" t="str">
            <v/>
          </cell>
          <cell r="O43">
            <v>8</v>
          </cell>
        </row>
        <row r="44">
          <cell r="A44">
            <v>41</v>
          </cell>
          <cell r="B44" t="str">
            <v>LT08441</v>
          </cell>
          <cell r="C44" t="str">
            <v>Janulynas, Audrius</v>
          </cell>
          <cell r="D44" t="str">
            <v>1989-02-12</v>
          </cell>
          <cell r="E44" t="str">
            <v>21KM</v>
          </cell>
          <cell r="F44" t="str">
            <v>V</v>
          </cell>
          <cell r="G44">
            <v>27</v>
          </cell>
          <cell r="H44" t="str">
            <v>Vilnius</v>
          </cell>
          <cell r="I44" t="str">
            <v>OK Javonis</v>
          </cell>
          <cell r="J44">
            <v>0</v>
          </cell>
          <cell r="K44">
            <v>0.07247685185185186</v>
          </cell>
          <cell r="L44" t="str">
            <v/>
          </cell>
          <cell r="M44">
            <v>21</v>
          </cell>
          <cell r="N44" t="str">
            <v/>
          </cell>
          <cell r="O44">
            <v>3</v>
          </cell>
        </row>
        <row r="45">
          <cell r="A45">
            <v>42</v>
          </cell>
          <cell r="B45" t="str">
            <v>LT08442</v>
          </cell>
          <cell r="C45" t="str">
            <v>genys, arturas</v>
          </cell>
          <cell r="D45">
            <v>42554</v>
          </cell>
          <cell r="E45" t="str">
            <v>21KM</v>
          </cell>
          <cell r="F45" t="str">
            <v>V</v>
          </cell>
          <cell r="G45">
            <v>0</v>
          </cell>
          <cell r="H45" t="str">
            <v>Taurage</v>
          </cell>
          <cell r="I45" t="str">
            <v>TarakonoBatai</v>
          </cell>
          <cell r="J45">
            <v>0</v>
          </cell>
          <cell r="K45">
            <v>0.06439814814814815</v>
          </cell>
          <cell r="L45" t="str">
            <v/>
          </cell>
          <cell r="M45">
            <v>9</v>
          </cell>
          <cell r="N45" t="str">
            <v/>
          </cell>
          <cell r="O45">
            <v>7</v>
          </cell>
        </row>
        <row r="46">
          <cell r="A46">
            <v>43</v>
          </cell>
          <cell r="B46" t="str">
            <v>LT08443</v>
          </cell>
          <cell r="C46" t="str">
            <v>Martinaitis, Audrius</v>
          </cell>
          <cell r="D46" t="str">
            <v>1992-03-25</v>
          </cell>
          <cell r="E46" t="str">
            <v>21KM</v>
          </cell>
          <cell r="F46" t="str">
            <v>V</v>
          </cell>
          <cell r="G46">
            <v>24</v>
          </cell>
          <cell r="H46" t="str">
            <v>Kaunas</v>
          </cell>
          <cell r="J46">
            <v>0</v>
          </cell>
          <cell r="K46">
            <v>0.07762731481481482</v>
          </cell>
          <cell r="L46" t="str">
            <v/>
          </cell>
          <cell r="M46">
            <v>26</v>
          </cell>
          <cell r="N46" t="str">
            <v/>
          </cell>
          <cell r="O46">
            <v>22</v>
          </cell>
        </row>
        <row r="47">
          <cell r="A47">
            <v>44</v>
          </cell>
          <cell r="B47" t="str">
            <v>LT08444</v>
          </cell>
          <cell r="C47" t="str">
            <v>Akromas, Norbertas</v>
          </cell>
          <cell r="D47" t="str">
            <v>1989-06-29</v>
          </cell>
          <cell r="E47" t="str">
            <v>21KM</v>
          </cell>
          <cell r="F47" t="str">
            <v>V</v>
          </cell>
          <cell r="G47">
            <v>27</v>
          </cell>
          <cell r="H47" t="str">
            <v>Marijampole</v>
          </cell>
          <cell r="I47" t="str">
            <v>Agrofertis</v>
          </cell>
          <cell r="J47">
            <v>0</v>
          </cell>
          <cell r="K47">
            <v>0.08071759259259259</v>
          </cell>
        </row>
        <row r="48">
          <cell r="A48">
            <v>45</v>
          </cell>
          <cell r="B48" t="str">
            <v>LT08445</v>
          </cell>
          <cell r="C48" t="str">
            <v>Drule, Raimondas</v>
          </cell>
          <cell r="D48" t="str">
            <v>1979-02-16</v>
          </cell>
          <cell r="E48" t="str">
            <v>21KM</v>
          </cell>
          <cell r="F48" t="str">
            <v>V</v>
          </cell>
          <cell r="G48">
            <v>37</v>
          </cell>
          <cell r="H48" t="str">
            <v>Vilnius</v>
          </cell>
          <cell r="I48" t="str">
            <v>Alus</v>
          </cell>
          <cell r="J48">
            <v>0</v>
          </cell>
          <cell r="K48">
            <v>0.08758101851851852</v>
          </cell>
          <cell r="L48" t="str">
            <v/>
          </cell>
          <cell r="M48">
            <v>34</v>
          </cell>
          <cell r="N48" t="str">
            <v/>
          </cell>
          <cell r="O48">
            <v>27</v>
          </cell>
        </row>
        <row r="49">
          <cell r="A49">
            <v>46</v>
          </cell>
          <cell r="B49" t="str">
            <v>LT08446</v>
          </cell>
          <cell r="C49" t="str">
            <v>Turskis, Ricardas</v>
          </cell>
          <cell r="D49" t="str">
            <v>1966-10-20</v>
          </cell>
          <cell r="E49" t="str">
            <v>21KM</v>
          </cell>
          <cell r="F49" t="str">
            <v>V</v>
          </cell>
          <cell r="G49">
            <v>49</v>
          </cell>
          <cell r="H49" t="str">
            <v>Marijampole</v>
          </cell>
          <cell r="J49">
            <v>0</v>
          </cell>
          <cell r="K49">
            <v>0.08762731481481482</v>
          </cell>
          <cell r="L49" t="str">
            <v/>
          </cell>
          <cell r="M49">
            <v>35</v>
          </cell>
          <cell r="N49" t="str">
            <v/>
          </cell>
          <cell r="O49">
            <v>28</v>
          </cell>
        </row>
        <row r="50">
          <cell r="A50">
            <v>47</v>
          </cell>
          <cell r="B50" t="str">
            <v>LT08447</v>
          </cell>
          <cell r="C50" t="str">
            <v>Paškauskienė, Neringa</v>
          </cell>
          <cell r="D50" t="str">
            <v>1981-06-07</v>
          </cell>
          <cell r="E50" t="str">
            <v>21KM</v>
          </cell>
          <cell r="F50" t="str">
            <v>M</v>
          </cell>
          <cell r="G50">
            <v>35</v>
          </cell>
          <cell r="H50" t="str">
            <v>Jonava</v>
          </cell>
          <cell r="I50" t="str">
            <v>Bėgimo klubas</v>
          </cell>
          <cell r="J50">
            <v>0</v>
          </cell>
          <cell r="K50">
            <v>0.0853587962962963</v>
          </cell>
          <cell r="L50" t="str">
            <v/>
          </cell>
          <cell r="M50">
            <v>32</v>
          </cell>
          <cell r="N50" t="str">
            <v/>
          </cell>
          <cell r="O50">
            <v>26</v>
          </cell>
        </row>
        <row r="51">
          <cell r="A51">
            <v>48</v>
          </cell>
          <cell r="B51" t="str">
            <v>LT08448</v>
          </cell>
          <cell r="C51" t="str">
            <v>Kazlauskas, Alfonsas</v>
          </cell>
          <cell r="D51" t="str">
            <v>1961-10-22</v>
          </cell>
          <cell r="E51" t="str">
            <v>21KM</v>
          </cell>
          <cell r="F51" t="str">
            <v>V</v>
          </cell>
          <cell r="G51">
            <v>54</v>
          </cell>
          <cell r="H51" t="str">
            <v>Kaunas</v>
          </cell>
          <cell r="J51">
            <v>0</v>
          </cell>
          <cell r="K51">
            <v>0.06133101851851852</v>
          </cell>
          <cell r="L51" t="str">
            <v/>
          </cell>
          <cell r="M51">
            <v>4</v>
          </cell>
          <cell r="N51" t="str">
            <v/>
          </cell>
          <cell r="O51">
            <v>3</v>
          </cell>
        </row>
        <row r="52">
          <cell r="A52">
            <v>49</v>
          </cell>
          <cell r="B52" t="str">
            <v>LT08449</v>
          </cell>
          <cell r="C52" t="str">
            <v>Baziulis, Laurynas</v>
          </cell>
          <cell r="D52" t="str">
            <v>1991-07-19</v>
          </cell>
          <cell r="E52" t="str">
            <v>21KM</v>
          </cell>
          <cell r="F52" t="str">
            <v>V</v>
          </cell>
          <cell r="G52">
            <v>24</v>
          </cell>
          <cell r="H52" t="str">
            <v>Kaunas</v>
          </cell>
          <cell r="J52">
            <v>0</v>
          </cell>
          <cell r="K52">
            <v>0.07480324074074074</v>
          </cell>
          <cell r="L52" t="str">
            <v/>
          </cell>
          <cell r="M52">
            <v>24</v>
          </cell>
          <cell r="N52" t="str">
            <v/>
          </cell>
          <cell r="O52">
            <v>4</v>
          </cell>
        </row>
        <row r="53">
          <cell r="A53">
            <v>50</v>
          </cell>
          <cell r="B53" t="str">
            <v>LT08450</v>
          </cell>
          <cell r="C53" t="str">
            <v>Kulik, Maksim</v>
          </cell>
          <cell r="D53">
            <v>42554</v>
          </cell>
          <cell r="E53" t="str">
            <v>21KM</v>
          </cell>
          <cell r="F53" t="str">
            <v>V</v>
          </cell>
          <cell r="G53">
            <v>0</v>
          </cell>
          <cell r="H53" t="str">
            <v>Kaunas</v>
          </cell>
          <cell r="I53" t="str">
            <v>Kauno BMK</v>
          </cell>
          <cell r="J53">
            <v>0</v>
          </cell>
          <cell r="K53">
            <v>0.054664351851851846</v>
          </cell>
          <cell r="L53" t="str">
            <v/>
          </cell>
          <cell r="M53">
            <v>3</v>
          </cell>
          <cell r="N53" t="str">
            <v/>
          </cell>
          <cell r="O53">
            <v>2</v>
          </cell>
        </row>
        <row r="54">
          <cell r="A54">
            <v>51</v>
          </cell>
          <cell r="B54" t="str">
            <v>LT08451</v>
          </cell>
          <cell r="C54" t="str">
            <v>Ramanauskas, Rimantas</v>
          </cell>
          <cell r="D54" t="str">
            <v>1954-06-18</v>
          </cell>
          <cell r="E54" t="str">
            <v>21KM</v>
          </cell>
          <cell r="F54" t="str">
            <v>V</v>
          </cell>
          <cell r="G54">
            <v>62</v>
          </cell>
          <cell r="H54" t="str">
            <v>Vilkaviškis</v>
          </cell>
          <cell r="I54" t="str">
            <v>RKB</v>
          </cell>
          <cell r="J54">
            <v>0</v>
          </cell>
          <cell r="K54">
            <v>0.06848379629629629</v>
          </cell>
          <cell r="L54" t="str">
            <v/>
          </cell>
          <cell r="M54">
            <v>14</v>
          </cell>
          <cell r="N54" t="str">
            <v/>
          </cell>
          <cell r="O54">
            <v>12</v>
          </cell>
        </row>
        <row r="55">
          <cell r="A55">
            <v>52</v>
          </cell>
          <cell r="B55" t="str">
            <v>LT08452</v>
          </cell>
          <cell r="C55" t="str">
            <v> Kubiliūtė, Giedrė Kubiliūtė</v>
          </cell>
          <cell r="D55">
            <v>42554</v>
          </cell>
          <cell r="E55" t="str">
            <v>21KM</v>
          </cell>
          <cell r="F55" t="str">
            <v>M</v>
          </cell>
          <cell r="G55">
            <v>0</v>
          </cell>
          <cell r="H55" t="str">
            <v>Vilkaviskis</v>
          </cell>
          <cell r="I55" t="str">
            <v>Vilkaviskis</v>
          </cell>
          <cell r="J55">
            <v>0</v>
          </cell>
          <cell r="K55">
            <v>0.06804398148148148</v>
          </cell>
          <cell r="L55" t="str">
            <v/>
          </cell>
          <cell r="M55">
            <v>12</v>
          </cell>
          <cell r="N55" t="str">
            <v/>
          </cell>
          <cell r="O55">
            <v>10</v>
          </cell>
        </row>
        <row r="56">
          <cell r="A56">
            <v>53</v>
          </cell>
          <cell r="B56" t="str">
            <v>LT08453</v>
          </cell>
          <cell r="C56" t="str">
            <v>Arūnas Kontrimas</v>
          </cell>
          <cell r="D56">
            <v>25204</v>
          </cell>
          <cell r="E56" t="str">
            <v>21KM</v>
          </cell>
          <cell r="F56" t="str">
            <v>V</v>
          </cell>
          <cell r="G56">
            <v>47</v>
          </cell>
          <cell r="H56" t="str">
            <v>Kaunas</v>
          </cell>
          <cell r="I56" t="str">
            <v>Kauno BMK</v>
          </cell>
          <cell r="J56">
            <v>0</v>
          </cell>
          <cell r="K56">
            <v>0.07504629629629629</v>
          </cell>
          <cell r="L56" t="str">
            <v/>
          </cell>
          <cell r="M56">
            <v>25</v>
          </cell>
          <cell r="N56" t="str">
            <v/>
          </cell>
          <cell r="O56">
            <v>21</v>
          </cell>
        </row>
        <row r="57">
          <cell r="A57">
            <v>1001</v>
          </cell>
          <cell r="B57" t="str">
            <v>LT08301</v>
          </cell>
          <cell r="C57" t="str">
            <v>Galimoviene, Egle</v>
          </cell>
          <cell r="D57" t="str">
            <v>1977-04-13</v>
          </cell>
          <cell r="E57" t="str">
            <v>10KM</v>
          </cell>
          <cell r="F57" t="str">
            <v>M</v>
          </cell>
          <cell r="G57">
            <v>39</v>
          </cell>
          <cell r="H57" t="str">
            <v>Jonava</v>
          </cell>
          <cell r="I57" t="str">
            <v>Bėgimo klubas</v>
          </cell>
          <cell r="J57">
            <v>0.020196759259259258</v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</row>
        <row r="58">
          <cell r="A58">
            <v>1002</v>
          </cell>
          <cell r="B58" t="str">
            <v>LT08302</v>
          </cell>
          <cell r="C58" t="str">
            <v>Kasperiunas, Dalius</v>
          </cell>
          <cell r="D58" t="str">
            <v>1970-01-31</v>
          </cell>
          <cell r="E58" t="str">
            <v>10KM</v>
          </cell>
          <cell r="F58" t="str">
            <v>V</v>
          </cell>
          <cell r="G58">
            <v>46</v>
          </cell>
          <cell r="H58" t="str">
            <v>Kaunas</v>
          </cell>
          <cell r="I58" t="str">
            <v>Kauno aeroklubas</v>
          </cell>
          <cell r="J58">
            <v>0.020196759259259258</v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</row>
        <row r="59">
          <cell r="A59">
            <v>1003</v>
          </cell>
          <cell r="B59" t="str">
            <v>LT08303</v>
          </cell>
          <cell r="C59" t="str">
            <v>Bakas, Marius</v>
          </cell>
          <cell r="D59" t="str">
            <v>1980-01-04</v>
          </cell>
          <cell r="E59" t="str">
            <v>10KM</v>
          </cell>
          <cell r="F59" t="str">
            <v>V</v>
          </cell>
          <cell r="G59">
            <v>36</v>
          </cell>
          <cell r="H59" t="str">
            <v>Kaunas</v>
          </cell>
          <cell r="I59" t="str">
            <v>BK</v>
          </cell>
          <cell r="J59">
            <v>0.020196759259259258</v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</row>
        <row r="60">
          <cell r="A60">
            <v>1004</v>
          </cell>
          <cell r="B60" t="str">
            <v>LT08304</v>
          </cell>
          <cell r="C60" t="str">
            <v>Lazdauskas, Karolis</v>
          </cell>
          <cell r="D60" t="str">
            <v>1991-02-23</v>
          </cell>
          <cell r="E60" t="str">
            <v>10KM</v>
          </cell>
          <cell r="F60" t="str">
            <v>V</v>
          </cell>
          <cell r="G60">
            <v>25</v>
          </cell>
          <cell r="H60" t="str">
            <v>Kaunas</v>
          </cell>
          <cell r="I60" t="str">
            <v>salomon adventure team</v>
          </cell>
          <cell r="J60">
            <v>0.020196759259259258</v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</row>
        <row r="61">
          <cell r="A61">
            <v>1005</v>
          </cell>
          <cell r="B61" t="str">
            <v>LT08305</v>
          </cell>
          <cell r="C61" t="str">
            <v>Valatkevičius, Darius</v>
          </cell>
          <cell r="D61">
            <v>42554</v>
          </cell>
          <cell r="E61" t="str">
            <v>10KM</v>
          </cell>
          <cell r="F61" t="str">
            <v>V</v>
          </cell>
          <cell r="G61">
            <v>0</v>
          </cell>
          <cell r="H61" t="str">
            <v>Vilnius</v>
          </cell>
          <cell r="I61" t="str">
            <v>F.O.C.U.S. running</v>
          </cell>
          <cell r="J61">
            <v>0.020196759259259258</v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</row>
        <row r="62">
          <cell r="A62">
            <v>1006</v>
          </cell>
          <cell r="B62" t="str">
            <v>LT08306</v>
          </cell>
          <cell r="C62" t="str">
            <v>Juškevičienė, Dovilė</v>
          </cell>
          <cell r="D62" t="str">
            <v>1986-10-20</v>
          </cell>
          <cell r="E62" t="str">
            <v>10KM</v>
          </cell>
          <cell r="F62" t="str">
            <v>M</v>
          </cell>
          <cell r="G62">
            <v>29</v>
          </cell>
          <cell r="H62" t="str">
            <v>Vievis</v>
          </cell>
          <cell r="J62">
            <v>0.020196759259259258</v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</row>
        <row r="63">
          <cell r="A63">
            <v>1007</v>
          </cell>
          <cell r="B63" t="str">
            <v>LT08307</v>
          </cell>
          <cell r="C63" t="str">
            <v>Kučiauskas, Andrius</v>
          </cell>
          <cell r="D63" t="str">
            <v>1982-05-01</v>
          </cell>
          <cell r="E63" t="str">
            <v>10KM</v>
          </cell>
          <cell r="F63" t="str">
            <v>V</v>
          </cell>
          <cell r="G63">
            <v>34</v>
          </cell>
          <cell r="H63" t="str">
            <v>Vilnius</v>
          </cell>
          <cell r="I63" t="str">
            <v>EMI Ventures</v>
          </cell>
          <cell r="J63">
            <v>0.020196759259259258</v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</row>
        <row r="64">
          <cell r="A64">
            <v>1008</v>
          </cell>
          <cell r="B64" t="str">
            <v>LT08308</v>
          </cell>
          <cell r="C64" t="str">
            <v>Liškauskas, Mindaugas</v>
          </cell>
          <cell r="D64" t="str">
            <v>1988-12-02</v>
          </cell>
          <cell r="E64" t="str">
            <v>10KM</v>
          </cell>
          <cell r="F64" t="str">
            <v>V</v>
          </cell>
          <cell r="G64">
            <v>27</v>
          </cell>
          <cell r="H64" t="str">
            <v>Marijampolė</v>
          </cell>
          <cell r="I64" t="str">
            <v>Bėgimo Klubas</v>
          </cell>
          <cell r="J64">
            <v>0.020196759259259258</v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</row>
        <row r="65">
          <cell r="A65">
            <v>1009</v>
          </cell>
          <cell r="B65" t="str">
            <v>LT08309</v>
          </cell>
          <cell r="C65" t="str">
            <v>Šurnaitė, Viktorija</v>
          </cell>
          <cell r="D65" t="str">
            <v>1992-06-08</v>
          </cell>
          <cell r="E65" t="str">
            <v>10KM</v>
          </cell>
          <cell r="F65" t="str">
            <v>M</v>
          </cell>
          <cell r="G65">
            <v>24</v>
          </cell>
          <cell r="H65" t="str">
            <v>Marijampolė</v>
          </cell>
          <cell r="J65">
            <v>0.020196759259259258</v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</row>
        <row r="66">
          <cell r="A66">
            <v>1010</v>
          </cell>
          <cell r="B66" t="str">
            <v>LT08310</v>
          </cell>
          <cell r="C66" t="str">
            <v>Brokorius, Rolandas</v>
          </cell>
          <cell r="D66" t="str">
            <v>1974-08-06</v>
          </cell>
          <cell r="E66" t="str">
            <v>10KM</v>
          </cell>
          <cell r="F66" t="str">
            <v>V</v>
          </cell>
          <cell r="G66">
            <v>41</v>
          </cell>
          <cell r="H66" t="str">
            <v>Marijampole</v>
          </cell>
          <cell r="I66" t="str">
            <v>VBPLB</v>
          </cell>
          <cell r="J66">
            <v>0.020196759259259258</v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</row>
        <row r="67">
          <cell r="A67">
            <v>1011</v>
          </cell>
          <cell r="B67" t="str">
            <v>LT08311</v>
          </cell>
          <cell r="C67" t="str">
            <v>Stiklickas, Mindaugas</v>
          </cell>
          <cell r="D67" t="str">
            <v>1979-06-08</v>
          </cell>
          <cell r="E67" t="str">
            <v>10KM</v>
          </cell>
          <cell r="F67" t="str">
            <v>V</v>
          </cell>
          <cell r="G67">
            <v>37</v>
          </cell>
          <cell r="H67" t="str">
            <v>Marijampolė</v>
          </cell>
          <cell r="I67" t="str">
            <v>EECO</v>
          </cell>
          <cell r="J67">
            <v>0.020196759259259258</v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</row>
        <row r="68">
          <cell r="A68">
            <v>1012</v>
          </cell>
          <cell r="B68" t="str">
            <v>LT08312</v>
          </cell>
          <cell r="C68" t="str">
            <v>Lynykas, Darius</v>
          </cell>
          <cell r="D68" t="str">
            <v>1975-10-26</v>
          </cell>
          <cell r="E68" t="str">
            <v>10KM</v>
          </cell>
          <cell r="F68" t="str">
            <v>V</v>
          </cell>
          <cell r="G68">
            <v>40</v>
          </cell>
          <cell r="H68" t="str">
            <v>Alytus</v>
          </cell>
          <cell r="J68">
            <v>0.020196759259259258</v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</row>
        <row r="69">
          <cell r="A69">
            <v>1013</v>
          </cell>
          <cell r="B69" t="str">
            <v>LT08313</v>
          </cell>
          <cell r="C69" t="str">
            <v>Jurėnas, Šarūnas</v>
          </cell>
          <cell r="D69" t="str">
            <v>1970-06-26</v>
          </cell>
          <cell r="E69" t="str">
            <v>10KM</v>
          </cell>
          <cell r="F69" t="str">
            <v>V</v>
          </cell>
          <cell r="G69">
            <v>46</v>
          </cell>
          <cell r="H69" t="str">
            <v>Kaunas</v>
          </cell>
          <cell r="J69">
            <v>0.020196759259259258</v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</row>
        <row r="70">
          <cell r="A70">
            <v>1014</v>
          </cell>
          <cell r="B70" t="str">
            <v>LT08314</v>
          </cell>
          <cell r="C70" t="str">
            <v>Zalagaitis, Nerijus</v>
          </cell>
          <cell r="D70" t="str">
            <v>1981-01-04</v>
          </cell>
          <cell r="E70" t="str">
            <v>10KM</v>
          </cell>
          <cell r="F70" t="str">
            <v>V</v>
          </cell>
          <cell r="G70">
            <v>35</v>
          </cell>
          <cell r="H70" t="str">
            <v>Druskininkai</v>
          </cell>
          <cell r="I70" t="str">
            <v>KMT</v>
          </cell>
          <cell r="J70">
            <v>0.020196759259259258</v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</row>
        <row r="71">
          <cell r="A71">
            <v>1015</v>
          </cell>
          <cell r="B71" t="str">
            <v>LT08315</v>
          </cell>
          <cell r="C71" t="str">
            <v>Jočienė, Evelina</v>
          </cell>
          <cell r="D71" t="str">
            <v>1989-12-14</v>
          </cell>
          <cell r="E71" t="str">
            <v>10KM</v>
          </cell>
          <cell r="F71" t="str">
            <v>M</v>
          </cell>
          <cell r="G71">
            <v>26</v>
          </cell>
          <cell r="H71" t="str">
            <v>Kaunas</v>
          </cell>
          <cell r="J71">
            <v>0.020196759259259258</v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</row>
        <row r="72">
          <cell r="A72">
            <v>1016</v>
          </cell>
          <cell r="B72" t="str">
            <v>LT08316</v>
          </cell>
          <cell r="C72" t="str">
            <v>Andronik, Vadim</v>
          </cell>
          <cell r="D72" t="str">
            <v>1974-07-04</v>
          </cell>
          <cell r="E72" t="str">
            <v>10KM</v>
          </cell>
          <cell r="F72" t="str">
            <v>V</v>
          </cell>
          <cell r="G72">
            <v>42</v>
          </cell>
          <cell r="H72" t="str">
            <v>Vilnius</v>
          </cell>
          <cell r="J72">
            <v>0.020196759259259258</v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</row>
        <row r="73">
          <cell r="A73">
            <v>1017</v>
          </cell>
          <cell r="B73" t="str">
            <v>LT08317</v>
          </cell>
          <cell r="C73" t="str">
            <v>Besonovas, Vladimiras</v>
          </cell>
          <cell r="D73" t="str">
            <v>1998-10-28</v>
          </cell>
          <cell r="E73" t="str">
            <v>10KM</v>
          </cell>
          <cell r="F73" t="str">
            <v>V</v>
          </cell>
          <cell r="G73">
            <v>17</v>
          </cell>
          <cell r="H73" t="str">
            <v>Širvintu</v>
          </cell>
          <cell r="J73">
            <v>0.020196759259259258</v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</row>
        <row r="74">
          <cell r="A74">
            <v>1018</v>
          </cell>
          <cell r="B74" t="str">
            <v>LT08318</v>
          </cell>
          <cell r="C74" t="str">
            <v>Varkulevičius, Steponas </v>
          </cell>
          <cell r="D74" t="str">
            <v>1987-09-08</v>
          </cell>
          <cell r="E74" t="str">
            <v>10KM</v>
          </cell>
          <cell r="F74" t="str">
            <v>V</v>
          </cell>
          <cell r="G74">
            <v>28</v>
          </cell>
          <cell r="H74" t="str">
            <v>Vilnius</v>
          </cell>
          <cell r="I74" t="str">
            <v>Bėgimo Klubas</v>
          </cell>
          <cell r="J74">
            <v>0.020196759259259258</v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</row>
        <row r="75">
          <cell r="A75">
            <v>1019</v>
          </cell>
          <cell r="B75" t="str">
            <v>LT08319</v>
          </cell>
          <cell r="C75" t="str">
            <v>Gumauskas, Girmantas</v>
          </cell>
          <cell r="D75" t="str">
            <v>1982-01-05</v>
          </cell>
          <cell r="E75" t="str">
            <v>10KM</v>
          </cell>
          <cell r="F75" t="str">
            <v>V</v>
          </cell>
          <cell r="G75">
            <v>34</v>
          </cell>
          <cell r="H75" t="str">
            <v>Marijampolė</v>
          </cell>
          <cell r="J75">
            <v>0.020196759259259258</v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</row>
        <row r="76">
          <cell r="A76">
            <v>1020</v>
          </cell>
          <cell r="B76" t="str">
            <v>LT08320</v>
          </cell>
          <cell r="C76" t="str">
            <v>Galeckas, Aurimas</v>
          </cell>
          <cell r="D76">
            <v>42554</v>
          </cell>
          <cell r="E76" t="str">
            <v>10KM</v>
          </cell>
          <cell r="F76" t="str">
            <v>V</v>
          </cell>
          <cell r="G76">
            <v>0</v>
          </cell>
          <cell r="H76" t="str">
            <v>MArijampole</v>
          </cell>
          <cell r="I76" t="str">
            <v>VIP</v>
          </cell>
          <cell r="J76">
            <v>0.020196759259259258</v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</row>
        <row r="77">
          <cell r="A77">
            <v>1021</v>
          </cell>
          <cell r="B77" t="str">
            <v>LT08321</v>
          </cell>
          <cell r="C77" t="str">
            <v>Krisciunas, Vidas</v>
          </cell>
          <cell r="D77" t="str">
            <v>1960-07-09</v>
          </cell>
          <cell r="E77" t="str">
            <v>10KM</v>
          </cell>
          <cell r="F77" t="str">
            <v>V</v>
          </cell>
          <cell r="G77">
            <v>56</v>
          </cell>
          <cell r="H77" t="str">
            <v>Siauliai</v>
          </cell>
          <cell r="I77" t="str">
            <v>Stadija</v>
          </cell>
          <cell r="J77">
            <v>0.020196759259259258</v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</row>
        <row r="78">
          <cell r="A78">
            <v>1022</v>
          </cell>
          <cell r="B78" t="str">
            <v>LT08322</v>
          </cell>
          <cell r="C78" t="str">
            <v>Liaudenskienė, Lina</v>
          </cell>
          <cell r="D78" t="str">
            <v>1966-01-05</v>
          </cell>
          <cell r="E78" t="str">
            <v>10KM</v>
          </cell>
          <cell r="F78" t="str">
            <v>M</v>
          </cell>
          <cell r="G78">
            <v>50</v>
          </cell>
          <cell r="H78" t="str">
            <v>Šiauliai</v>
          </cell>
          <cell r="I78" t="str">
            <v>Rudugys</v>
          </cell>
          <cell r="J78">
            <v>0.020196759259259258</v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</row>
        <row r="79">
          <cell r="A79">
            <v>1023</v>
          </cell>
          <cell r="B79" t="str">
            <v>LT08323</v>
          </cell>
          <cell r="C79" t="str">
            <v>Kriščiūnienė, Nijolė</v>
          </cell>
          <cell r="D79" t="str">
            <v>1961-08-13</v>
          </cell>
          <cell r="E79" t="str">
            <v>10KM</v>
          </cell>
          <cell r="F79" t="str">
            <v>M</v>
          </cell>
          <cell r="G79">
            <v>54</v>
          </cell>
          <cell r="H79" t="str">
            <v>Šiauliai</v>
          </cell>
          <cell r="I79" t="str">
            <v>Stadija</v>
          </cell>
          <cell r="J79">
            <v>0.020196759259259258</v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</row>
        <row r="80">
          <cell r="A80">
            <v>1024</v>
          </cell>
          <cell r="B80" t="str">
            <v>LT08324</v>
          </cell>
          <cell r="C80" t="str">
            <v>Budrevičienė, Inga</v>
          </cell>
          <cell r="D80" t="str">
            <v>1989-01-12</v>
          </cell>
          <cell r="E80" t="str">
            <v>10KM</v>
          </cell>
          <cell r="F80" t="str">
            <v>M</v>
          </cell>
          <cell r="G80">
            <v>27</v>
          </cell>
          <cell r="H80" t="str">
            <v>Kaunas</v>
          </cell>
          <cell r="J80">
            <v>0.020196759259259258</v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</row>
        <row r="81">
          <cell r="A81">
            <v>1025</v>
          </cell>
          <cell r="B81" t="str">
            <v>LT08325</v>
          </cell>
          <cell r="C81" t="str">
            <v>Liaudenskas, Gintaras</v>
          </cell>
          <cell r="D81" t="str">
            <v>1966-02-26</v>
          </cell>
          <cell r="E81" t="str">
            <v>10KM</v>
          </cell>
          <cell r="F81" t="str">
            <v>V</v>
          </cell>
          <cell r="G81">
            <v>50</v>
          </cell>
          <cell r="H81" t="str">
            <v>Šiauliai</v>
          </cell>
          <cell r="I81" t="str">
            <v>Oro gynybos batalionas</v>
          </cell>
          <cell r="J81">
            <v>0.020196759259259258</v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</row>
        <row r="82">
          <cell r="A82">
            <v>1026</v>
          </cell>
          <cell r="B82" t="str">
            <v>LT08326</v>
          </cell>
          <cell r="C82" t="str">
            <v>Triponis, Saulius Paulius</v>
          </cell>
          <cell r="D82" t="str">
            <v>1990-05-25</v>
          </cell>
          <cell r="E82" t="str">
            <v>10KM</v>
          </cell>
          <cell r="F82" t="str">
            <v>V</v>
          </cell>
          <cell r="G82">
            <v>26</v>
          </cell>
          <cell r="H82" t="str">
            <v>Šiauliai</v>
          </cell>
          <cell r="I82" t="str">
            <v>ORO GYNYBOS BATALIONAS</v>
          </cell>
          <cell r="J82">
            <v>0.020196759259259258</v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</row>
        <row r="83">
          <cell r="A83">
            <v>1027</v>
          </cell>
          <cell r="B83" t="str">
            <v>LT08327</v>
          </cell>
          <cell r="C83" t="str">
            <v>Navagrudskas, Vladas</v>
          </cell>
          <cell r="D83" t="str">
            <v>1966-08-15</v>
          </cell>
          <cell r="E83" t="str">
            <v>10KM</v>
          </cell>
          <cell r="F83" t="str">
            <v>V</v>
          </cell>
          <cell r="G83">
            <v>49</v>
          </cell>
          <cell r="H83" t="str">
            <v>Vilnius</v>
          </cell>
          <cell r="I83" t="str">
            <v>Na,pagauk</v>
          </cell>
          <cell r="J83">
            <v>0.020196759259259258</v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</row>
        <row r="84">
          <cell r="A84">
            <v>1028</v>
          </cell>
          <cell r="B84" t="str">
            <v>LT08328</v>
          </cell>
          <cell r="C84" t="str">
            <v>Varnagirytė, Viktorija</v>
          </cell>
          <cell r="D84" t="str">
            <v>1991-04-23</v>
          </cell>
          <cell r="E84" t="str">
            <v>10KM</v>
          </cell>
          <cell r="F84" t="str">
            <v>M</v>
          </cell>
          <cell r="G84">
            <v>25</v>
          </cell>
          <cell r="H84" t="str">
            <v>Vilkaviškis</v>
          </cell>
          <cell r="I84" t="str">
            <v>BK Jonas Maratonas</v>
          </cell>
          <cell r="J84">
            <v>0.020196759259259258</v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</row>
        <row r="85">
          <cell r="A85">
            <v>1029</v>
          </cell>
          <cell r="B85" t="str">
            <v>LT08329</v>
          </cell>
          <cell r="C85" t="str">
            <v>Vensloviene, Edita</v>
          </cell>
          <cell r="D85" t="str">
            <v>1985-06-02</v>
          </cell>
          <cell r="E85" t="str">
            <v>10KM</v>
          </cell>
          <cell r="F85" t="str">
            <v>M</v>
          </cell>
          <cell r="G85">
            <v>31</v>
          </cell>
          <cell r="H85" t="str">
            <v>Marijampolė</v>
          </cell>
          <cell r="J85">
            <v>0.020196759259259258</v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</row>
        <row r="86">
          <cell r="A86">
            <v>1030</v>
          </cell>
          <cell r="B86" t="str">
            <v>LT08330</v>
          </cell>
          <cell r="C86" t="str">
            <v>Senkus, Ernestas</v>
          </cell>
          <cell r="D86" t="str">
            <v>1986-08-12</v>
          </cell>
          <cell r="E86" t="str">
            <v>10KM</v>
          </cell>
          <cell r="F86" t="str">
            <v>V</v>
          </cell>
          <cell r="G86">
            <v>29</v>
          </cell>
          <cell r="H86" t="str">
            <v>Marijampolė</v>
          </cell>
          <cell r="I86" t="str">
            <v>EndomondO</v>
          </cell>
          <cell r="J86">
            <v>0.020196759259259258</v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</row>
        <row r="87">
          <cell r="A87">
            <v>1031</v>
          </cell>
          <cell r="B87" t="str">
            <v>LT08331</v>
          </cell>
          <cell r="C87" t="str">
            <v>Zaveckas, Ignas</v>
          </cell>
          <cell r="D87" t="str">
            <v>1989-04-28</v>
          </cell>
          <cell r="E87" t="str">
            <v>10KM</v>
          </cell>
          <cell r="F87" t="str">
            <v>V</v>
          </cell>
          <cell r="G87">
            <v>27</v>
          </cell>
          <cell r="H87" t="str">
            <v>Marijampolė</v>
          </cell>
          <cell r="I87" t="str">
            <v>EndomondO</v>
          </cell>
          <cell r="J87">
            <v>0.020196759259259258</v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</row>
        <row r="88">
          <cell r="A88">
            <v>1032</v>
          </cell>
          <cell r="B88" t="str">
            <v>LT08332</v>
          </cell>
          <cell r="C88" t="str">
            <v>Kubilienė, Kristina</v>
          </cell>
          <cell r="D88" t="str">
            <v>1967-08-13</v>
          </cell>
          <cell r="E88" t="str">
            <v>10KM</v>
          </cell>
          <cell r="F88" t="str">
            <v>M</v>
          </cell>
          <cell r="G88">
            <v>48</v>
          </cell>
          <cell r="H88" t="str">
            <v>Vilkaviškis</v>
          </cell>
          <cell r="I88" t="str">
            <v>RKG</v>
          </cell>
          <cell r="J88">
            <v>0.020196759259259258</v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</row>
        <row r="89">
          <cell r="A89">
            <v>1033</v>
          </cell>
          <cell r="B89" t="str">
            <v>LT08333</v>
          </cell>
          <cell r="C89" t="str">
            <v>Ruzveltienė, Rasa</v>
          </cell>
          <cell r="D89" t="str">
            <v>1976-09-01</v>
          </cell>
          <cell r="E89" t="str">
            <v>10KM</v>
          </cell>
          <cell r="F89" t="str">
            <v>M</v>
          </cell>
          <cell r="G89">
            <v>39</v>
          </cell>
          <cell r="H89" t="str">
            <v>Kazlų Rūda</v>
          </cell>
          <cell r="J89">
            <v>0.020196759259259258</v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</row>
        <row r="90">
          <cell r="A90">
            <v>1034</v>
          </cell>
          <cell r="B90" t="str">
            <v>LT08334</v>
          </cell>
          <cell r="C90" t="str">
            <v>Jusas, Mantas</v>
          </cell>
          <cell r="D90" t="str">
            <v>1984-07-10</v>
          </cell>
          <cell r="E90" t="str">
            <v>10KM</v>
          </cell>
          <cell r="F90" t="str">
            <v>V</v>
          </cell>
          <cell r="G90">
            <v>32</v>
          </cell>
          <cell r="H90" t="str">
            <v>Marijampoles Sav</v>
          </cell>
          <cell r="I90" t="str">
            <v>UAB </v>
          </cell>
          <cell r="J90">
            <v>0.020196759259259258</v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</row>
        <row r="91">
          <cell r="A91">
            <v>1035</v>
          </cell>
          <cell r="B91" t="str">
            <v>LT08335</v>
          </cell>
          <cell r="C91" t="str">
            <v>Košiuba, Donatas</v>
          </cell>
          <cell r="D91" t="str">
            <v>1989-04-03</v>
          </cell>
          <cell r="E91" t="str">
            <v>10KM</v>
          </cell>
          <cell r="F91" t="str">
            <v>V</v>
          </cell>
          <cell r="G91">
            <v>27</v>
          </cell>
          <cell r="H91" t="str">
            <v>Kaunas</v>
          </cell>
          <cell r="I91" t="str">
            <v>Bėgimo Klubas</v>
          </cell>
          <cell r="J91">
            <v>0.020196759259259258</v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</row>
        <row r="92">
          <cell r="A92">
            <v>1036</v>
          </cell>
          <cell r="B92" t="str">
            <v>LT08336</v>
          </cell>
          <cell r="C92" t="str">
            <v>Zenkevičius, Alvydas</v>
          </cell>
          <cell r="D92" t="str">
            <v>1960-12-20</v>
          </cell>
          <cell r="E92" t="str">
            <v>10KM</v>
          </cell>
          <cell r="F92" t="str">
            <v>V</v>
          </cell>
          <cell r="G92">
            <v>55</v>
          </cell>
          <cell r="H92" t="str">
            <v>Marijampolė</v>
          </cell>
          <cell r="I92" t="str">
            <v>be klubo</v>
          </cell>
          <cell r="J92">
            <v>0.020196759259259258</v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</row>
        <row r="93">
          <cell r="A93">
            <v>1037</v>
          </cell>
          <cell r="B93" t="str">
            <v>LT08337</v>
          </cell>
          <cell r="C93" t="str">
            <v>Leganas, Haroldas</v>
          </cell>
          <cell r="D93" t="str">
            <v>2002-07-26</v>
          </cell>
          <cell r="E93" t="str">
            <v>10KM</v>
          </cell>
          <cell r="F93" t="str">
            <v>V</v>
          </cell>
          <cell r="G93">
            <v>13</v>
          </cell>
          <cell r="H93" t="str">
            <v>Marijampolė</v>
          </cell>
          <cell r="J93">
            <v>0.020196759259259258</v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</row>
        <row r="94">
          <cell r="A94">
            <v>1038</v>
          </cell>
          <cell r="B94" t="str">
            <v>LT08338</v>
          </cell>
          <cell r="C94" t="str">
            <v>Mikšytė, Eglė</v>
          </cell>
          <cell r="D94" t="str">
            <v>1993-04-29</v>
          </cell>
          <cell r="E94" t="str">
            <v>10KM</v>
          </cell>
          <cell r="F94" t="str">
            <v>M</v>
          </cell>
          <cell r="G94">
            <v>23</v>
          </cell>
          <cell r="H94" t="str">
            <v>Vilnius</v>
          </cell>
          <cell r="I94" t="str">
            <v>OK Javonis</v>
          </cell>
          <cell r="J94">
            <v>0.020196759259259258</v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</row>
        <row r="95">
          <cell r="A95">
            <v>1039</v>
          </cell>
          <cell r="B95" t="str">
            <v>LT08339</v>
          </cell>
          <cell r="C95" t="str">
            <v>Galimovienė, Eglė</v>
          </cell>
          <cell r="D95" t="str">
            <v>1977-04-13</v>
          </cell>
          <cell r="E95" t="str">
            <v>10KM</v>
          </cell>
          <cell r="F95" t="str">
            <v>M</v>
          </cell>
          <cell r="G95">
            <v>39</v>
          </cell>
          <cell r="H95" t="str">
            <v>Jonava</v>
          </cell>
          <cell r="I95" t="str">
            <v>Bėgimo klubas</v>
          </cell>
          <cell r="J95">
            <v>0.020196759259259258</v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</row>
        <row r="96">
          <cell r="A96">
            <v>1040</v>
          </cell>
          <cell r="B96" t="str">
            <v>LT08340</v>
          </cell>
          <cell r="C96" t="str">
            <v>Galimovas, Rimvydas</v>
          </cell>
          <cell r="D96" t="str">
            <v>1974-12-20</v>
          </cell>
          <cell r="E96" t="str">
            <v>10KM</v>
          </cell>
          <cell r="F96" t="str">
            <v>V</v>
          </cell>
          <cell r="G96">
            <v>41</v>
          </cell>
          <cell r="H96" t="str">
            <v>Jonava</v>
          </cell>
          <cell r="I96" t="str">
            <v>Bėgimo klubas</v>
          </cell>
          <cell r="J96">
            <v>0.020196759259259258</v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</row>
        <row r="97">
          <cell r="A97">
            <v>1041</v>
          </cell>
          <cell r="B97" t="str">
            <v>LT08341</v>
          </cell>
          <cell r="C97" t="str">
            <v>Karpaviciute, Karolina</v>
          </cell>
          <cell r="D97">
            <v>42554</v>
          </cell>
          <cell r="E97" t="str">
            <v>10KM</v>
          </cell>
          <cell r="F97" t="str">
            <v>M</v>
          </cell>
          <cell r="G97">
            <v>0</v>
          </cell>
          <cell r="H97" t="str">
            <v>Marijampolė</v>
          </cell>
          <cell r="I97" t="str">
            <v>Best team</v>
          </cell>
          <cell r="J97">
            <v>0.020196759259259258</v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</row>
        <row r="98">
          <cell r="A98">
            <v>1042</v>
          </cell>
          <cell r="B98" t="str">
            <v>LT08342</v>
          </cell>
          <cell r="C98" t="str">
            <v>Petkevicius, Darius </v>
          </cell>
          <cell r="D98" t="str">
            <v>1996-07-17</v>
          </cell>
          <cell r="E98" t="str">
            <v>10KM</v>
          </cell>
          <cell r="F98" t="str">
            <v>V</v>
          </cell>
          <cell r="G98">
            <v>19</v>
          </cell>
          <cell r="H98" t="str">
            <v>Marijampolė</v>
          </cell>
          <cell r="I98" t="str">
            <v>SC Sūduva</v>
          </cell>
          <cell r="J98">
            <v>0.020196759259259258</v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</row>
        <row r="99">
          <cell r="A99">
            <v>1043</v>
          </cell>
          <cell r="B99" t="str">
            <v>LT08343</v>
          </cell>
          <cell r="C99" t="str">
            <v>Slivinskienė, Jūratė</v>
          </cell>
          <cell r="D99" t="str">
            <v>1973-06-29</v>
          </cell>
          <cell r="E99" t="str">
            <v>10KM</v>
          </cell>
          <cell r="F99" t="str">
            <v>M</v>
          </cell>
          <cell r="G99">
            <v>43</v>
          </cell>
          <cell r="H99" t="str">
            <v>Vilkaviškis</v>
          </cell>
          <cell r="I99" t="str">
            <v>Bėgimo klubas</v>
          </cell>
          <cell r="J99">
            <v>0.020196759259259258</v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</row>
        <row r="100">
          <cell r="A100">
            <v>1044</v>
          </cell>
          <cell r="B100" t="str">
            <v>LT08344</v>
          </cell>
          <cell r="C100" t="str">
            <v>Dailidaite, Monika</v>
          </cell>
          <cell r="D100" t="str">
            <v>1987-10-21</v>
          </cell>
          <cell r="E100" t="str">
            <v>10KM</v>
          </cell>
          <cell r="F100" t="str">
            <v>M</v>
          </cell>
          <cell r="G100">
            <v>28</v>
          </cell>
          <cell r="H100" t="str">
            <v>Kaunas</v>
          </cell>
          <cell r="I100" t="str">
            <v>Kauno maratono klubas</v>
          </cell>
          <cell r="J100">
            <v>0.020196759259259258</v>
          </cell>
          <cell r="K100" t="str">
            <v/>
          </cell>
        </row>
        <row r="101">
          <cell r="A101">
            <v>1045</v>
          </cell>
          <cell r="B101" t="str">
            <v>LT08345</v>
          </cell>
          <cell r="C101" t="str">
            <v>Klebauskaite, Agne</v>
          </cell>
          <cell r="D101" t="str">
            <v>1992-04-13</v>
          </cell>
          <cell r="E101" t="str">
            <v>10KM</v>
          </cell>
          <cell r="F101" t="str">
            <v>M</v>
          </cell>
          <cell r="G101">
            <v>24</v>
          </cell>
          <cell r="H101" t="str">
            <v>Alytus</v>
          </cell>
          <cell r="I101" t="str">
            <v>Dzukija</v>
          </cell>
          <cell r="J101">
            <v>0.020196759259259258</v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</row>
        <row r="102">
          <cell r="A102">
            <v>1046</v>
          </cell>
          <cell r="B102" t="str">
            <v>LT08346</v>
          </cell>
          <cell r="C102" t="str">
            <v>Jašinskas, Marius</v>
          </cell>
          <cell r="D102" t="str">
            <v>1992-08-04</v>
          </cell>
          <cell r="E102" t="str">
            <v>10KM</v>
          </cell>
          <cell r="F102" t="str">
            <v>V</v>
          </cell>
          <cell r="G102">
            <v>23</v>
          </cell>
          <cell r="H102" t="str">
            <v>Vilnius</v>
          </cell>
          <cell r="I102" t="str">
            <v>B.K. Jonas Maratonas</v>
          </cell>
          <cell r="J102">
            <v>0.020196759259259258</v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</row>
        <row r="103">
          <cell r="A103">
            <v>1047</v>
          </cell>
          <cell r="B103" t="str">
            <v>LT08347</v>
          </cell>
          <cell r="C103" t="str">
            <v>Česnulis, Robertas</v>
          </cell>
          <cell r="D103" t="str">
            <v>1993-03-31</v>
          </cell>
          <cell r="E103" t="str">
            <v>10KM</v>
          </cell>
          <cell r="F103" t="str">
            <v>V</v>
          </cell>
          <cell r="G103">
            <v>23</v>
          </cell>
          <cell r="H103" t="str">
            <v>Druskininkai</v>
          </cell>
          <cell r="J103">
            <v>0.020196759259259258</v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</row>
        <row r="104">
          <cell r="A104">
            <v>1048</v>
          </cell>
          <cell r="B104" t="str">
            <v>LT08348</v>
          </cell>
          <cell r="C104" t="str">
            <v>Poskute, Jovita</v>
          </cell>
          <cell r="D104" t="str">
            <v>1990-12-08</v>
          </cell>
          <cell r="E104" t="str">
            <v>10KM</v>
          </cell>
          <cell r="F104" t="str">
            <v>M</v>
          </cell>
          <cell r="G104">
            <v>25</v>
          </cell>
          <cell r="H104" t="str">
            <v>Vilnius</v>
          </cell>
          <cell r="I104" t="str">
            <v>BK Jonas Maratonas</v>
          </cell>
          <cell r="J104">
            <v>0.020196759259259258</v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</row>
        <row r="105">
          <cell r="A105">
            <v>1049</v>
          </cell>
          <cell r="B105" t="str">
            <v>LT08349</v>
          </cell>
          <cell r="C105" t="str">
            <v>Jazukevičius, Rimantas</v>
          </cell>
          <cell r="D105" t="str">
            <v>1981-02-02</v>
          </cell>
          <cell r="E105" t="str">
            <v>10KM</v>
          </cell>
          <cell r="F105" t="str">
            <v>V</v>
          </cell>
          <cell r="G105">
            <v>35</v>
          </cell>
          <cell r="H105" t="str">
            <v>Druskininkai</v>
          </cell>
          <cell r="J105">
            <v>0.020196759259259258</v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</row>
        <row r="106">
          <cell r="A106">
            <v>1050</v>
          </cell>
          <cell r="B106" t="str">
            <v>LT08350</v>
          </cell>
          <cell r="C106" t="str">
            <v>Čekanavičius, Aivaras</v>
          </cell>
          <cell r="D106" t="str">
            <v>1992-09-17</v>
          </cell>
          <cell r="E106" t="str">
            <v>10KM</v>
          </cell>
          <cell r="F106" t="str">
            <v>V</v>
          </cell>
          <cell r="G106">
            <v>23</v>
          </cell>
          <cell r="H106" t="str">
            <v>Vilnius</v>
          </cell>
          <cell r="I106" t="str">
            <v>Jonavos BK Maratonas</v>
          </cell>
          <cell r="J106">
            <v>0.020196759259259258</v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</row>
        <row r="107">
          <cell r="A107">
            <v>1051</v>
          </cell>
          <cell r="B107" t="str">
            <v>LT08351</v>
          </cell>
          <cell r="C107" t="str">
            <v>Petkevicius, Gintautas</v>
          </cell>
          <cell r="D107">
            <v>42554</v>
          </cell>
          <cell r="E107" t="str">
            <v>10KM</v>
          </cell>
          <cell r="F107" t="str">
            <v>V</v>
          </cell>
          <cell r="G107">
            <v>0</v>
          </cell>
          <cell r="H107" t="str">
            <v>Kaunas</v>
          </cell>
          <cell r="J107">
            <v>0.020196759259259258</v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</row>
        <row r="108">
          <cell r="A108">
            <v>1052</v>
          </cell>
          <cell r="B108" t="str">
            <v>LT08352</v>
          </cell>
          <cell r="C108" t="str">
            <v>Vytautas Plikaitis </v>
          </cell>
          <cell r="D108">
            <v>26838</v>
          </cell>
          <cell r="E108" t="str">
            <v>10KM</v>
          </cell>
          <cell r="F108" t="str">
            <v>V</v>
          </cell>
          <cell r="G108">
            <v>43</v>
          </cell>
          <cell r="H108" t="str">
            <v>Marijampolė</v>
          </cell>
          <cell r="J108">
            <v>0.020196759259259258</v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</row>
        <row r="109">
          <cell r="A109">
            <v>1053</v>
          </cell>
          <cell r="B109" t="str">
            <v>LT08353</v>
          </cell>
          <cell r="C109" t="str">
            <v>Artūras Abdrachmanovas</v>
          </cell>
          <cell r="D109">
            <v>32066</v>
          </cell>
          <cell r="E109" t="str">
            <v>10KM</v>
          </cell>
          <cell r="F109" t="str">
            <v>V</v>
          </cell>
          <cell r="G109">
            <v>28</v>
          </cell>
          <cell r="H109" t="str">
            <v>Kaunas</v>
          </cell>
          <cell r="J109">
            <v>0.020196759259259258</v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</row>
        <row r="110">
          <cell r="A110">
            <v>1054</v>
          </cell>
          <cell r="B110" t="str">
            <v>LT08354</v>
          </cell>
          <cell r="C110" t="str">
            <v>Modestas Rusevičius</v>
          </cell>
          <cell r="D110">
            <v>35627</v>
          </cell>
          <cell r="E110" t="str">
            <v>10KM</v>
          </cell>
          <cell r="F110" t="str">
            <v>V</v>
          </cell>
          <cell r="G110">
            <v>18</v>
          </cell>
          <cell r="H110" t="str">
            <v>Marijampolė</v>
          </cell>
          <cell r="J110">
            <v>0.020196759259259258</v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</row>
        <row r="111">
          <cell r="A111">
            <v>1055</v>
          </cell>
          <cell r="B111" t="str">
            <v>LT08416</v>
          </cell>
          <cell r="C111" t="str">
            <v>Čerlina, Svetlana</v>
          </cell>
          <cell r="D111" t="str">
            <v>1972-02-08</v>
          </cell>
          <cell r="E111" t="str">
            <v>10KM</v>
          </cell>
          <cell r="F111" t="str">
            <v>M</v>
          </cell>
          <cell r="G111">
            <v>44</v>
          </cell>
          <cell r="H111" t="str">
            <v>Vilnius</v>
          </cell>
          <cell r="I111" t="str">
            <v>Šviesos kariai</v>
          </cell>
          <cell r="J111">
            <v>0.020196759259259258</v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2" sqref="B22"/>
    </sheetView>
  </sheetViews>
  <sheetFormatPr defaultColWidth="9.140625" defaultRowHeight="15"/>
  <cols>
    <col min="1" max="1" width="7.7109375" style="10" bestFit="1" customWidth="1"/>
    <col min="2" max="2" width="10.8515625" style="10" customWidth="1"/>
    <col min="3" max="3" width="8.57421875" style="10" bestFit="1" customWidth="1"/>
    <col min="4" max="4" width="25.7109375" style="10" bestFit="1" customWidth="1"/>
    <col min="5" max="5" width="9.57421875" style="10" bestFit="1" customWidth="1"/>
    <col min="6" max="6" width="5.00390625" style="10" bestFit="1" customWidth="1"/>
    <col min="7" max="7" width="8.00390625" style="10" bestFit="1" customWidth="1"/>
    <col min="8" max="8" width="19.421875" style="10" bestFit="1" customWidth="1"/>
    <col min="9" max="9" width="27.28125" style="10" bestFit="1" customWidth="1"/>
    <col min="10" max="10" width="8.140625" style="10" bestFit="1" customWidth="1"/>
    <col min="11" max="16384" width="9.140625" style="9" customWidth="1"/>
  </cols>
  <sheetData>
    <row r="1" spans="1:10" s="40" customFormat="1" ht="30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 t="s">
        <v>5</v>
      </c>
      <c r="G1" s="36" t="s">
        <v>6</v>
      </c>
      <c r="H1" s="33" t="s">
        <v>7</v>
      </c>
      <c r="I1" s="33" t="s">
        <v>8</v>
      </c>
      <c r="J1" s="34" t="s">
        <v>160</v>
      </c>
    </row>
    <row r="2" spans="1:10" ht="15">
      <c r="A2" s="24">
        <v>1</v>
      </c>
      <c r="B2" s="24">
        <v>1</v>
      </c>
      <c r="C2" s="24">
        <v>38</v>
      </c>
      <c r="D2" s="24" t="s">
        <v>96</v>
      </c>
      <c r="E2" s="24" t="s">
        <v>95</v>
      </c>
      <c r="F2" s="24" t="s">
        <v>11</v>
      </c>
      <c r="G2" s="24">
        <v>22</v>
      </c>
      <c r="H2" s="24" t="s">
        <v>47</v>
      </c>
      <c r="I2" s="24" t="s">
        <v>97</v>
      </c>
      <c r="J2" s="8">
        <v>0.05313657407407407</v>
      </c>
    </row>
    <row r="3" spans="1:10" ht="15">
      <c r="A3" s="24">
        <v>2</v>
      </c>
      <c r="B3" s="24">
        <v>2</v>
      </c>
      <c r="C3" s="24">
        <v>34</v>
      </c>
      <c r="D3" s="24" t="s">
        <v>98</v>
      </c>
      <c r="E3" s="24" t="s">
        <v>95</v>
      </c>
      <c r="F3" s="24" t="s">
        <v>11</v>
      </c>
      <c r="G3" s="24">
        <v>46</v>
      </c>
      <c r="H3" s="24" t="s">
        <v>27</v>
      </c>
      <c r="I3" s="24" t="s">
        <v>99</v>
      </c>
      <c r="J3" s="8">
        <v>0.054502314814814816</v>
      </c>
    </row>
    <row r="4" spans="1:10" ht="15">
      <c r="A4" s="24">
        <v>3</v>
      </c>
      <c r="B4" s="24">
        <v>3</v>
      </c>
      <c r="C4" s="24">
        <v>50</v>
      </c>
      <c r="D4" s="24" t="s">
        <v>100</v>
      </c>
      <c r="E4" s="24" t="s">
        <v>95</v>
      </c>
      <c r="F4" s="24" t="s">
        <v>11</v>
      </c>
      <c r="G4" s="24">
        <v>0</v>
      </c>
      <c r="H4" s="24" t="s">
        <v>33</v>
      </c>
      <c r="I4" s="24" t="s">
        <v>20</v>
      </c>
      <c r="J4" s="8">
        <v>0.054664351851851846</v>
      </c>
    </row>
    <row r="5" spans="1:10" ht="15">
      <c r="A5" s="24">
        <v>4</v>
      </c>
      <c r="B5" s="24">
        <v>4</v>
      </c>
      <c r="C5" s="24">
        <v>48</v>
      </c>
      <c r="D5" s="24" t="s">
        <v>101</v>
      </c>
      <c r="E5" s="24" t="s">
        <v>95</v>
      </c>
      <c r="F5" s="24" t="s">
        <v>11</v>
      </c>
      <c r="G5" s="24">
        <v>54</v>
      </c>
      <c r="H5" s="24" t="s">
        <v>33</v>
      </c>
      <c r="I5" s="24"/>
      <c r="J5" s="8">
        <v>0.06133101851851852</v>
      </c>
    </row>
    <row r="6" spans="1:10" ht="15">
      <c r="A6" s="24">
        <v>5</v>
      </c>
      <c r="B6" s="24">
        <v>5</v>
      </c>
      <c r="C6" s="24">
        <v>3</v>
      </c>
      <c r="D6" s="24" t="s">
        <v>102</v>
      </c>
      <c r="E6" s="24" t="s">
        <v>95</v>
      </c>
      <c r="F6" s="24" t="s">
        <v>11</v>
      </c>
      <c r="G6" s="24">
        <v>48</v>
      </c>
      <c r="H6" s="24" t="s">
        <v>103</v>
      </c>
      <c r="I6" s="24" t="s">
        <v>103</v>
      </c>
      <c r="J6" s="8">
        <v>0.06216435185185185</v>
      </c>
    </row>
    <row r="7" spans="1:10" ht="15">
      <c r="A7" s="37">
        <v>6</v>
      </c>
      <c r="B7" s="37">
        <v>1</v>
      </c>
      <c r="C7" s="37">
        <v>33</v>
      </c>
      <c r="D7" s="37" t="s">
        <v>104</v>
      </c>
      <c r="E7" s="37" t="s">
        <v>95</v>
      </c>
      <c r="F7" s="37" t="s">
        <v>38</v>
      </c>
      <c r="G7" s="37">
        <v>0</v>
      </c>
      <c r="H7" s="37" t="s">
        <v>47</v>
      </c>
      <c r="I7" s="37" t="s">
        <v>97</v>
      </c>
      <c r="J7" s="38">
        <v>0.06268518518518519</v>
      </c>
    </row>
    <row r="8" spans="1:10" ht="15">
      <c r="A8" s="24">
        <v>7</v>
      </c>
      <c r="B8" s="24">
        <v>6</v>
      </c>
      <c r="C8" s="24">
        <v>39</v>
      </c>
      <c r="D8" s="24" t="s">
        <v>105</v>
      </c>
      <c r="E8" s="24" t="s">
        <v>95</v>
      </c>
      <c r="F8" s="24" t="s">
        <v>11</v>
      </c>
      <c r="G8" s="24">
        <v>54</v>
      </c>
      <c r="H8" s="24" t="s">
        <v>47</v>
      </c>
      <c r="I8" s="24" t="s">
        <v>97</v>
      </c>
      <c r="J8" s="8">
        <v>0.06273148148148149</v>
      </c>
    </row>
    <row r="9" spans="1:10" ht="15">
      <c r="A9" s="37">
        <v>8</v>
      </c>
      <c r="B9" s="37">
        <v>2</v>
      </c>
      <c r="C9" s="37">
        <v>14</v>
      </c>
      <c r="D9" s="37" t="s">
        <v>106</v>
      </c>
      <c r="E9" s="37" t="s">
        <v>95</v>
      </c>
      <c r="F9" s="37" t="s">
        <v>38</v>
      </c>
      <c r="G9" s="37">
        <v>34</v>
      </c>
      <c r="H9" s="37" t="s">
        <v>27</v>
      </c>
      <c r="I9" s="37" t="s">
        <v>107</v>
      </c>
      <c r="J9" s="38">
        <v>0.06296296296296296</v>
      </c>
    </row>
    <row r="10" spans="1:10" ht="15">
      <c r="A10" s="24">
        <v>9</v>
      </c>
      <c r="B10" s="24">
        <v>7</v>
      </c>
      <c r="C10" s="24">
        <v>42</v>
      </c>
      <c r="D10" s="24" t="s">
        <v>178</v>
      </c>
      <c r="E10" s="24" t="s">
        <v>95</v>
      </c>
      <c r="F10" s="24" t="s">
        <v>11</v>
      </c>
      <c r="G10" s="24">
        <v>0</v>
      </c>
      <c r="H10" s="24" t="s">
        <v>108</v>
      </c>
      <c r="I10" s="24" t="s">
        <v>109</v>
      </c>
      <c r="J10" s="8">
        <v>0.06439814814814815</v>
      </c>
    </row>
    <row r="11" spans="1:10" ht="15">
      <c r="A11" s="37">
        <v>10</v>
      </c>
      <c r="B11" s="37">
        <v>3</v>
      </c>
      <c r="C11" s="37">
        <v>40</v>
      </c>
      <c r="D11" s="37" t="s">
        <v>110</v>
      </c>
      <c r="E11" s="37" t="s">
        <v>95</v>
      </c>
      <c r="F11" s="37" t="s">
        <v>38</v>
      </c>
      <c r="G11" s="37">
        <v>30</v>
      </c>
      <c r="H11" s="37" t="s">
        <v>33</v>
      </c>
      <c r="I11" s="37" t="s">
        <v>58</v>
      </c>
      <c r="J11" s="38">
        <v>0.06467592592592593</v>
      </c>
    </row>
    <row r="12" spans="1:10" ht="15">
      <c r="A12" s="7">
        <v>11</v>
      </c>
      <c r="B12" s="7">
        <v>8</v>
      </c>
      <c r="C12" s="7">
        <v>26</v>
      </c>
      <c r="D12" s="7" t="s">
        <v>111</v>
      </c>
      <c r="E12" s="7" t="s">
        <v>95</v>
      </c>
      <c r="F12" s="7" t="s">
        <v>11</v>
      </c>
      <c r="G12" s="7">
        <v>47</v>
      </c>
      <c r="H12" s="7" t="s">
        <v>33</v>
      </c>
      <c r="I12" s="7" t="s">
        <v>112</v>
      </c>
      <c r="J12" s="8">
        <v>0.06700231481481482</v>
      </c>
    </row>
    <row r="13" spans="1:10" ht="15">
      <c r="A13" s="37">
        <v>12</v>
      </c>
      <c r="B13" s="37">
        <v>4</v>
      </c>
      <c r="C13" s="37">
        <v>52</v>
      </c>
      <c r="D13" s="37" t="s">
        <v>156</v>
      </c>
      <c r="E13" s="37" t="s">
        <v>95</v>
      </c>
      <c r="F13" s="37" t="s">
        <v>38</v>
      </c>
      <c r="G13" s="37">
        <v>0</v>
      </c>
      <c r="H13" s="37" t="s">
        <v>113</v>
      </c>
      <c r="I13" s="37" t="s">
        <v>113</v>
      </c>
      <c r="J13" s="38">
        <v>0.06804398148148148</v>
      </c>
    </row>
    <row r="14" spans="1:10" ht="15">
      <c r="A14" s="7">
        <v>13</v>
      </c>
      <c r="B14" s="7">
        <v>9</v>
      </c>
      <c r="C14" s="7">
        <v>22</v>
      </c>
      <c r="D14" s="7" t="s">
        <v>114</v>
      </c>
      <c r="E14" s="7" t="s">
        <v>95</v>
      </c>
      <c r="F14" s="7" t="s">
        <v>11</v>
      </c>
      <c r="G14" s="7">
        <v>36</v>
      </c>
      <c r="H14" s="7" t="s">
        <v>27</v>
      </c>
      <c r="I14" s="7"/>
      <c r="J14" s="8">
        <v>0.06829861111111112</v>
      </c>
    </row>
    <row r="15" spans="1:10" ht="15">
      <c r="A15" s="7">
        <v>14</v>
      </c>
      <c r="B15" s="7">
        <v>10</v>
      </c>
      <c r="C15" s="7">
        <v>51</v>
      </c>
      <c r="D15" s="7" t="s">
        <v>115</v>
      </c>
      <c r="E15" s="7" t="s">
        <v>95</v>
      </c>
      <c r="F15" s="7" t="s">
        <v>11</v>
      </c>
      <c r="G15" s="7">
        <v>62</v>
      </c>
      <c r="H15" s="7" t="s">
        <v>22</v>
      </c>
      <c r="I15" s="7" t="s">
        <v>116</v>
      </c>
      <c r="J15" s="8">
        <v>0.06848379629629629</v>
      </c>
    </row>
    <row r="16" spans="1:10" ht="15">
      <c r="A16" s="7">
        <v>15</v>
      </c>
      <c r="B16" s="7">
        <v>11</v>
      </c>
      <c r="C16" s="7">
        <v>36</v>
      </c>
      <c r="D16" s="7" t="s">
        <v>117</v>
      </c>
      <c r="E16" s="7" t="s">
        <v>95</v>
      </c>
      <c r="F16" s="7" t="s">
        <v>11</v>
      </c>
      <c r="G16" s="7">
        <v>47</v>
      </c>
      <c r="H16" s="7" t="s">
        <v>27</v>
      </c>
      <c r="I16" s="7"/>
      <c r="J16" s="8">
        <v>0.06902777777777779</v>
      </c>
    </row>
    <row r="17" spans="1:10" ht="15">
      <c r="A17" s="7">
        <v>16</v>
      </c>
      <c r="B17" s="7">
        <v>12</v>
      </c>
      <c r="C17" s="7">
        <v>8</v>
      </c>
      <c r="D17" s="7" t="s">
        <v>118</v>
      </c>
      <c r="E17" s="7" t="s">
        <v>95</v>
      </c>
      <c r="F17" s="7" t="s">
        <v>11</v>
      </c>
      <c r="G17" s="7">
        <v>46</v>
      </c>
      <c r="H17" s="7" t="s">
        <v>27</v>
      </c>
      <c r="I17" s="7" t="s">
        <v>119</v>
      </c>
      <c r="J17" s="8">
        <v>0.06979166666666667</v>
      </c>
    </row>
    <row r="18" spans="1:10" ht="15">
      <c r="A18" s="7">
        <v>17</v>
      </c>
      <c r="B18" s="7">
        <v>13</v>
      </c>
      <c r="C18" s="7">
        <v>29</v>
      </c>
      <c r="D18" s="7" t="s">
        <v>120</v>
      </c>
      <c r="E18" s="7" t="s">
        <v>95</v>
      </c>
      <c r="F18" s="7" t="s">
        <v>11</v>
      </c>
      <c r="G18" s="7">
        <v>0</v>
      </c>
      <c r="H18" s="7" t="s">
        <v>33</v>
      </c>
      <c r="I18" s="7" t="s">
        <v>121</v>
      </c>
      <c r="J18" s="8">
        <v>0.0707175925925926</v>
      </c>
    </row>
    <row r="19" spans="1:10" ht="15">
      <c r="A19" s="7">
        <v>18</v>
      </c>
      <c r="B19" s="7">
        <v>14</v>
      </c>
      <c r="C19" s="7">
        <v>20</v>
      </c>
      <c r="D19" s="7" t="s">
        <v>122</v>
      </c>
      <c r="E19" s="7" t="s">
        <v>95</v>
      </c>
      <c r="F19" s="7" t="s">
        <v>11</v>
      </c>
      <c r="G19" s="7">
        <v>47</v>
      </c>
      <c r="H19" s="7" t="s">
        <v>123</v>
      </c>
      <c r="I19" s="7" t="s">
        <v>124</v>
      </c>
      <c r="J19" s="8">
        <v>0.07108796296296296</v>
      </c>
    </row>
    <row r="20" spans="1:10" ht="15">
      <c r="A20" s="7">
        <v>19</v>
      </c>
      <c r="B20" s="7">
        <v>15</v>
      </c>
      <c r="C20" s="7">
        <v>24</v>
      </c>
      <c r="D20" s="7" t="s">
        <v>125</v>
      </c>
      <c r="E20" s="7" t="s">
        <v>95</v>
      </c>
      <c r="F20" s="7" t="s">
        <v>11</v>
      </c>
      <c r="G20" s="7">
        <v>36</v>
      </c>
      <c r="H20" s="7" t="s">
        <v>123</v>
      </c>
      <c r="I20" s="7" t="s">
        <v>34</v>
      </c>
      <c r="J20" s="8">
        <v>0.07203703703703704</v>
      </c>
    </row>
    <row r="21" spans="1:10" ht="15">
      <c r="A21" s="7">
        <v>20</v>
      </c>
      <c r="B21" s="7">
        <v>16</v>
      </c>
      <c r="C21" s="7">
        <v>15</v>
      </c>
      <c r="D21" s="7" t="s">
        <v>126</v>
      </c>
      <c r="E21" s="7" t="s">
        <v>95</v>
      </c>
      <c r="F21" s="7" t="s">
        <v>11</v>
      </c>
      <c r="G21" s="7">
        <v>27</v>
      </c>
      <c r="H21" s="7" t="s">
        <v>12</v>
      </c>
      <c r="I21" s="7"/>
      <c r="J21" s="8">
        <v>0.07237268518518519</v>
      </c>
    </row>
    <row r="22" spans="1:10" ht="15">
      <c r="A22" s="7">
        <v>21</v>
      </c>
      <c r="B22" s="7">
        <v>17</v>
      </c>
      <c r="C22" s="7">
        <v>41</v>
      </c>
      <c r="D22" s="7" t="s">
        <v>127</v>
      </c>
      <c r="E22" s="7" t="s">
        <v>95</v>
      </c>
      <c r="F22" s="7" t="s">
        <v>11</v>
      </c>
      <c r="G22" s="7">
        <v>27</v>
      </c>
      <c r="H22" s="7" t="s">
        <v>27</v>
      </c>
      <c r="I22" s="7" t="s">
        <v>128</v>
      </c>
      <c r="J22" s="8">
        <v>0.07247685185185186</v>
      </c>
    </row>
    <row r="23" spans="1:10" ht="15">
      <c r="A23" s="7">
        <v>22</v>
      </c>
      <c r="B23" s="7">
        <v>18</v>
      </c>
      <c r="C23" s="7">
        <v>18</v>
      </c>
      <c r="D23" s="7" t="s">
        <v>129</v>
      </c>
      <c r="E23" s="7" t="s">
        <v>95</v>
      </c>
      <c r="F23" s="7" t="s">
        <v>11</v>
      </c>
      <c r="G23" s="7">
        <v>45</v>
      </c>
      <c r="H23" s="7" t="s">
        <v>76</v>
      </c>
      <c r="I23" s="7"/>
      <c r="J23" s="8">
        <v>0.07280092592592592</v>
      </c>
    </row>
    <row r="24" spans="1:10" ht="15">
      <c r="A24" s="7">
        <v>23</v>
      </c>
      <c r="B24" s="7">
        <v>19</v>
      </c>
      <c r="C24" s="7">
        <v>31</v>
      </c>
      <c r="D24" s="7" t="s">
        <v>130</v>
      </c>
      <c r="E24" s="7" t="s">
        <v>95</v>
      </c>
      <c r="F24" s="7" t="s">
        <v>11</v>
      </c>
      <c r="G24" s="7">
        <v>38</v>
      </c>
      <c r="H24" s="7" t="s">
        <v>14</v>
      </c>
      <c r="I24" s="7"/>
      <c r="J24" s="8">
        <v>0.07339120370370371</v>
      </c>
    </row>
    <row r="25" spans="1:10" ht="15">
      <c r="A25" s="7">
        <v>24</v>
      </c>
      <c r="B25" s="7">
        <v>20</v>
      </c>
      <c r="C25" s="7">
        <v>49</v>
      </c>
      <c r="D25" s="7" t="s">
        <v>131</v>
      </c>
      <c r="E25" s="7" t="s">
        <v>95</v>
      </c>
      <c r="F25" s="7" t="s">
        <v>11</v>
      </c>
      <c r="G25" s="7">
        <v>24</v>
      </c>
      <c r="H25" s="7" t="s">
        <v>33</v>
      </c>
      <c r="I25" s="7"/>
      <c r="J25" s="8">
        <v>0.07480324074074074</v>
      </c>
    </row>
    <row r="26" spans="1:10" ht="15">
      <c r="A26" s="7">
        <v>25</v>
      </c>
      <c r="B26" s="7">
        <v>21</v>
      </c>
      <c r="C26" s="7">
        <v>53</v>
      </c>
      <c r="D26" s="7" t="s">
        <v>132</v>
      </c>
      <c r="E26" s="7" t="s">
        <v>95</v>
      </c>
      <c r="F26" s="7" t="s">
        <v>11</v>
      </c>
      <c r="G26" s="7">
        <v>47</v>
      </c>
      <c r="H26" s="7" t="s">
        <v>33</v>
      </c>
      <c r="I26" s="7" t="s">
        <v>20</v>
      </c>
      <c r="J26" s="8">
        <v>0.07504629629629629</v>
      </c>
    </row>
    <row r="27" spans="1:10" ht="15">
      <c r="A27" s="7">
        <v>26</v>
      </c>
      <c r="B27" s="7">
        <v>22</v>
      </c>
      <c r="C27" s="7">
        <v>32</v>
      </c>
      <c r="D27" s="7" t="s">
        <v>133</v>
      </c>
      <c r="E27" s="7" t="s">
        <v>95</v>
      </c>
      <c r="F27" s="7" t="s">
        <v>11</v>
      </c>
      <c r="G27" s="7">
        <v>25</v>
      </c>
      <c r="H27" s="7" t="s">
        <v>33</v>
      </c>
      <c r="I27" s="7" t="s">
        <v>134</v>
      </c>
      <c r="J27" s="8">
        <v>0.07689814814814815</v>
      </c>
    </row>
    <row r="28" spans="1:10" ht="15">
      <c r="A28" s="7">
        <v>27</v>
      </c>
      <c r="B28" s="7">
        <v>23</v>
      </c>
      <c r="C28" s="7">
        <v>43</v>
      </c>
      <c r="D28" s="7" t="s">
        <v>135</v>
      </c>
      <c r="E28" s="7" t="s">
        <v>95</v>
      </c>
      <c r="F28" s="7" t="s">
        <v>11</v>
      </c>
      <c r="G28" s="7">
        <v>24</v>
      </c>
      <c r="H28" s="7" t="s">
        <v>33</v>
      </c>
      <c r="I28" s="7"/>
      <c r="J28" s="8">
        <v>0.07762731481481482</v>
      </c>
    </row>
    <row r="29" spans="1:10" ht="15">
      <c r="A29" s="7">
        <v>28</v>
      </c>
      <c r="B29" s="7">
        <v>24</v>
      </c>
      <c r="C29" s="7">
        <v>35</v>
      </c>
      <c r="D29" s="7" t="s">
        <v>136</v>
      </c>
      <c r="E29" s="7" t="s">
        <v>95</v>
      </c>
      <c r="F29" s="7" t="s">
        <v>11</v>
      </c>
      <c r="G29" s="7">
        <v>34</v>
      </c>
      <c r="H29" s="7" t="s">
        <v>33</v>
      </c>
      <c r="I29" s="7"/>
      <c r="J29" s="8">
        <v>0.0779861111111111</v>
      </c>
    </row>
    <row r="30" spans="1:10" ht="15">
      <c r="A30" s="7">
        <v>29</v>
      </c>
      <c r="B30" s="7">
        <v>25</v>
      </c>
      <c r="C30" s="7">
        <v>21</v>
      </c>
      <c r="D30" s="7" t="s">
        <v>137</v>
      </c>
      <c r="E30" s="7" t="s">
        <v>95</v>
      </c>
      <c r="F30" s="7" t="s">
        <v>11</v>
      </c>
      <c r="G30" s="7">
        <v>41</v>
      </c>
      <c r="H30" s="7" t="s">
        <v>22</v>
      </c>
      <c r="I30" s="7" t="s">
        <v>138</v>
      </c>
      <c r="J30" s="8">
        <v>0.07844907407407407</v>
      </c>
    </row>
    <row r="31" spans="1:10" ht="15">
      <c r="A31" s="37">
        <v>30</v>
      </c>
      <c r="B31" s="37">
        <v>5</v>
      </c>
      <c r="C31" s="37">
        <v>19</v>
      </c>
      <c r="D31" s="37" t="s">
        <v>139</v>
      </c>
      <c r="E31" s="37" t="s">
        <v>95</v>
      </c>
      <c r="F31" s="37" t="s">
        <v>38</v>
      </c>
      <c r="G31" s="37">
        <v>27</v>
      </c>
      <c r="H31" s="37" t="s">
        <v>22</v>
      </c>
      <c r="I31" s="37"/>
      <c r="J31" s="38">
        <v>0.07873842592592593</v>
      </c>
    </row>
    <row r="32" spans="1:10" ht="15">
      <c r="A32" s="7">
        <v>31</v>
      </c>
      <c r="B32" s="7">
        <v>26</v>
      </c>
      <c r="C32" s="7">
        <v>37</v>
      </c>
      <c r="D32" s="7" t="s">
        <v>140</v>
      </c>
      <c r="E32" s="7" t="s">
        <v>95</v>
      </c>
      <c r="F32" s="7" t="s">
        <v>11</v>
      </c>
      <c r="G32" s="7">
        <v>43</v>
      </c>
      <c r="H32" s="7" t="s">
        <v>141</v>
      </c>
      <c r="I32" s="7" t="s">
        <v>142</v>
      </c>
      <c r="J32" s="8">
        <v>0.07929398148148148</v>
      </c>
    </row>
    <row r="33" spans="1:10" ht="15">
      <c r="A33" s="7">
        <v>32</v>
      </c>
      <c r="B33" s="7">
        <v>27</v>
      </c>
      <c r="C33" s="7">
        <v>44</v>
      </c>
      <c r="D33" s="7" t="s">
        <v>143</v>
      </c>
      <c r="E33" s="7" t="s">
        <v>95</v>
      </c>
      <c r="F33" s="7" t="s">
        <v>11</v>
      </c>
      <c r="G33" s="7">
        <v>27</v>
      </c>
      <c r="H33" s="7" t="s">
        <v>12</v>
      </c>
      <c r="I33" s="7" t="s">
        <v>144</v>
      </c>
      <c r="J33" s="8">
        <v>0.08071759259259259</v>
      </c>
    </row>
    <row r="34" spans="1:10" ht="15">
      <c r="A34" s="37">
        <v>33</v>
      </c>
      <c r="B34" s="37">
        <v>6</v>
      </c>
      <c r="C34" s="37">
        <v>30</v>
      </c>
      <c r="D34" s="37" t="s">
        <v>145</v>
      </c>
      <c r="E34" s="37" t="s">
        <v>95</v>
      </c>
      <c r="F34" s="37" t="s">
        <v>38</v>
      </c>
      <c r="G34" s="37">
        <v>35</v>
      </c>
      <c r="H34" s="37" t="s">
        <v>33</v>
      </c>
      <c r="I34" s="37" t="s">
        <v>34</v>
      </c>
      <c r="J34" s="38">
        <v>0.08114583333333333</v>
      </c>
    </row>
    <row r="35" spans="1:10" ht="15">
      <c r="A35" s="7">
        <v>34</v>
      </c>
      <c r="B35" s="7">
        <v>28</v>
      </c>
      <c r="C35" s="7">
        <v>1</v>
      </c>
      <c r="D35" s="7" t="s">
        <v>146</v>
      </c>
      <c r="E35" s="7" t="s">
        <v>95</v>
      </c>
      <c r="F35" s="7" t="s">
        <v>11</v>
      </c>
      <c r="G35" s="7">
        <v>32</v>
      </c>
      <c r="H35" s="7" t="s">
        <v>33</v>
      </c>
      <c r="I35" s="7" t="s">
        <v>147</v>
      </c>
      <c r="J35" s="8">
        <v>0.08219907407407408</v>
      </c>
    </row>
    <row r="36" spans="1:10" ht="15">
      <c r="A36" s="37">
        <v>35</v>
      </c>
      <c r="B36" s="37">
        <v>7</v>
      </c>
      <c r="C36" s="37">
        <v>47</v>
      </c>
      <c r="D36" s="37" t="s">
        <v>148</v>
      </c>
      <c r="E36" s="37" t="s">
        <v>95</v>
      </c>
      <c r="F36" s="37" t="s">
        <v>38</v>
      </c>
      <c r="G36" s="37">
        <v>35</v>
      </c>
      <c r="H36" s="37" t="s">
        <v>123</v>
      </c>
      <c r="I36" s="37" t="s">
        <v>58</v>
      </c>
      <c r="J36" s="38">
        <v>0.0853587962962963</v>
      </c>
    </row>
    <row r="37" spans="1:10" ht="15">
      <c r="A37" s="37">
        <v>36</v>
      </c>
      <c r="B37" s="37">
        <v>8</v>
      </c>
      <c r="C37" s="37">
        <v>12</v>
      </c>
      <c r="D37" s="37" t="s">
        <v>149</v>
      </c>
      <c r="E37" s="37" t="s">
        <v>95</v>
      </c>
      <c r="F37" s="37" t="s">
        <v>38</v>
      </c>
      <c r="G37" s="37">
        <v>39</v>
      </c>
      <c r="H37" s="37" t="s">
        <v>33</v>
      </c>
      <c r="I37" s="37" t="s">
        <v>34</v>
      </c>
      <c r="J37" s="38">
        <v>0.0861574074074074</v>
      </c>
    </row>
    <row r="38" spans="1:10" ht="15">
      <c r="A38" s="37">
        <v>37</v>
      </c>
      <c r="B38" s="37">
        <v>9</v>
      </c>
      <c r="C38" s="37">
        <v>11</v>
      </c>
      <c r="D38" s="37" t="s">
        <v>150</v>
      </c>
      <c r="E38" s="37" t="s">
        <v>95</v>
      </c>
      <c r="F38" s="37" t="s">
        <v>38</v>
      </c>
      <c r="G38" s="37">
        <v>39</v>
      </c>
      <c r="H38" s="37" t="s">
        <v>151</v>
      </c>
      <c r="I38" s="37" t="s">
        <v>34</v>
      </c>
      <c r="J38" s="38">
        <v>0.08646990740740741</v>
      </c>
    </row>
    <row r="39" spans="1:10" ht="15">
      <c r="A39" s="7">
        <v>38</v>
      </c>
      <c r="B39" s="7">
        <v>29</v>
      </c>
      <c r="C39" s="7">
        <v>45</v>
      </c>
      <c r="D39" s="7" t="s">
        <v>152</v>
      </c>
      <c r="E39" s="7" t="s">
        <v>95</v>
      </c>
      <c r="F39" s="7" t="s">
        <v>11</v>
      </c>
      <c r="G39" s="7">
        <v>37</v>
      </c>
      <c r="H39" s="7" t="s">
        <v>27</v>
      </c>
      <c r="I39" s="7" t="s">
        <v>153</v>
      </c>
      <c r="J39" s="8">
        <v>0.08758101851851852</v>
      </c>
    </row>
    <row r="40" spans="1:10" ht="15">
      <c r="A40" s="7">
        <v>39</v>
      </c>
      <c r="B40" s="7">
        <v>30</v>
      </c>
      <c r="C40" s="7">
        <v>46</v>
      </c>
      <c r="D40" s="7" t="s">
        <v>154</v>
      </c>
      <c r="E40" s="7" t="s">
        <v>95</v>
      </c>
      <c r="F40" s="7" t="s">
        <v>11</v>
      </c>
      <c r="G40" s="7">
        <v>49</v>
      </c>
      <c r="H40" s="7" t="s">
        <v>12</v>
      </c>
      <c r="I40" s="7"/>
      <c r="J40" s="8">
        <v>0.08762731481481482</v>
      </c>
    </row>
    <row r="41" spans="1:10" ht="15">
      <c r="A41" s="37">
        <v>40</v>
      </c>
      <c r="B41" s="37">
        <v>10</v>
      </c>
      <c r="C41" s="37">
        <v>23</v>
      </c>
      <c r="D41" s="37" t="s">
        <v>155</v>
      </c>
      <c r="E41" s="37" t="s">
        <v>95</v>
      </c>
      <c r="F41" s="37" t="s">
        <v>38</v>
      </c>
      <c r="G41" s="37">
        <v>0</v>
      </c>
      <c r="H41" s="37" t="s">
        <v>12</v>
      </c>
      <c r="I41" s="37"/>
      <c r="J41" s="38">
        <v>0.09513888888888888</v>
      </c>
    </row>
  </sheetData>
  <sheetProtection/>
  <autoFilter ref="A1:J41">
    <sortState ref="A2:J41">
      <sortCondition sortBy="value" ref="A2:A4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7109375" style="25" bestFit="1" customWidth="1"/>
    <col min="2" max="2" width="11.28125" style="25" customWidth="1"/>
    <col min="3" max="3" width="8.57421875" style="25" bestFit="1" customWidth="1"/>
    <col min="4" max="4" width="23.421875" style="25" bestFit="1" customWidth="1"/>
    <col min="5" max="5" width="9.57421875" style="25" bestFit="1" customWidth="1"/>
    <col min="6" max="6" width="5.00390625" style="25" bestFit="1" customWidth="1"/>
    <col min="7" max="7" width="8.00390625" style="25" bestFit="1" customWidth="1"/>
    <col min="8" max="8" width="16.7109375" style="25" bestFit="1" customWidth="1"/>
    <col min="9" max="9" width="22.140625" style="25" bestFit="1" customWidth="1"/>
    <col min="10" max="10" width="8.140625" style="25" bestFit="1" customWidth="1"/>
    <col min="11" max="11" width="9.140625" style="25" customWidth="1"/>
  </cols>
  <sheetData>
    <row r="1" spans="1:11" s="35" customFormat="1" ht="30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 t="s">
        <v>5</v>
      </c>
      <c r="G1" s="36" t="s">
        <v>6</v>
      </c>
      <c r="H1" s="33" t="s">
        <v>7</v>
      </c>
      <c r="I1" s="33" t="s">
        <v>8</v>
      </c>
      <c r="J1" s="34" t="s">
        <v>160</v>
      </c>
      <c r="K1" s="39"/>
    </row>
    <row r="2" spans="1:10" ht="15">
      <c r="A2" s="24">
        <v>1</v>
      </c>
      <c r="B2" s="24">
        <v>1</v>
      </c>
      <c r="C2" s="27">
        <v>1042</v>
      </c>
      <c r="D2" s="24" t="str">
        <f>_xlfn.IFNA(VLOOKUP(C2,'[1]INPUT'!A:O,3,FALSE),"")</f>
        <v>Petkevicius, Darius </v>
      </c>
      <c r="E2" s="24" t="str">
        <f>_xlfn.IFNA(VLOOKUP(C2,'[1]INPUT'!A:O,5,FALSE),"")</f>
        <v>10KM</v>
      </c>
      <c r="F2" s="24" t="str">
        <f>_xlfn.IFNA(VLOOKUP(C2,'[1]INPUT'!A:O,6,FALSE),"")</f>
        <v>V</v>
      </c>
      <c r="G2" s="24">
        <f>_xlfn.IFNA(VLOOKUP(C2,'[1]INPUT'!A:O,7,FALSE),"")</f>
        <v>19</v>
      </c>
      <c r="H2" s="24" t="str">
        <f>_xlfn.IFNA(VLOOKUP(C2,'[1]INPUT'!A:O,8,FALSE),"")</f>
        <v>Marijampolė</v>
      </c>
      <c r="I2" s="24" t="str">
        <f>_xlfn.IFNA(VLOOKUP(C2,'[1]INPUT'!A:O,9,FALSE),"")</f>
        <v>SC Sūduva</v>
      </c>
      <c r="J2" s="8">
        <v>0.02542824074074074</v>
      </c>
    </row>
    <row r="3" spans="1:10" ht="15">
      <c r="A3" s="24">
        <v>2</v>
      </c>
      <c r="B3" s="24">
        <v>2</v>
      </c>
      <c r="C3" s="27">
        <v>1050</v>
      </c>
      <c r="D3" s="24" t="str">
        <f>_xlfn.IFNA(VLOOKUP(C3,'[1]INPUT'!A:O,3,FALSE),"")</f>
        <v>Čekanavičius, Aivaras</v>
      </c>
      <c r="E3" s="24" t="str">
        <f>_xlfn.IFNA(VLOOKUP(C3,'[1]INPUT'!A:O,5,FALSE),"")</f>
        <v>10KM</v>
      </c>
      <c r="F3" s="24" t="str">
        <f>_xlfn.IFNA(VLOOKUP(C3,'[1]INPUT'!A:O,6,FALSE),"")</f>
        <v>V</v>
      </c>
      <c r="G3" s="24">
        <f>_xlfn.IFNA(VLOOKUP(C3,'[1]INPUT'!A:O,7,FALSE),"")</f>
        <v>23</v>
      </c>
      <c r="H3" s="24" t="str">
        <f>_xlfn.IFNA(VLOOKUP(C3,'[1]INPUT'!A:O,8,FALSE),"")</f>
        <v>Vilnius</v>
      </c>
      <c r="I3" s="24" t="str">
        <f>_xlfn.IFNA(VLOOKUP(C3,'[1]INPUT'!A:O,9,FALSE),"")</f>
        <v>Jonavos BK Maratonas</v>
      </c>
      <c r="J3" s="8">
        <v>0.02591435185185185</v>
      </c>
    </row>
    <row r="4" spans="1:10" ht="15">
      <c r="A4" s="24">
        <v>3</v>
      </c>
      <c r="B4" s="24">
        <v>3</v>
      </c>
      <c r="C4" s="27">
        <v>1054</v>
      </c>
      <c r="D4" s="24" t="str">
        <f>_xlfn.IFNA(VLOOKUP(C4,'[1]INPUT'!A:O,3,FALSE),"")</f>
        <v>Modestas Rusevičius</v>
      </c>
      <c r="E4" s="24" t="str">
        <f>_xlfn.IFNA(VLOOKUP(C4,'[1]INPUT'!A:O,5,FALSE),"")</f>
        <v>10KM</v>
      </c>
      <c r="F4" s="24" t="str">
        <f>_xlfn.IFNA(VLOOKUP(C4,'[1]INPUT'!A:O,6,FALSE),"")</f>
        <v>V</v>
      </c>
      <c r="G4" s="24">
        <f>_xlfn.IFNA(VLOOKUP(C4,'[1]INPUT'!A:O,7,FALSE),"")</f>
        <v>18</v>
      </c>
      <c r="H4" s="24" t="str">
        <f>_xlfn.IFNA(VLOOKUP(C4,'[1]INPUT'!A:O,8,FALSE),"")</f>
        <v>Marijampolė</v>
      </c>
      <c r="I4" s="24"/>
      <c r="J4" s="8">
        <v>0.026446759259259264</v>
      </c>
    </row>
    <row r="5" spans="1:10" ht="15">
      <c r="A5" s="24">
        <v>4</v>
      </c>
      <c r="B5" s="24">
        <v>4</v>
      </c>
      <c r="C5" s="27">
        <v>1034</v>
      </c>
      <c r="D5" s="24" t="str">
        <f>_xlfn.IFNA(VLOOKUP(C5,'[1]INPUT'!A:O,3,FALSE),"")</f>
        <v>Jusas, Mantas</v>
      </c>
      <c r="E5" s="24" t="str">
        <f>_xlfn.IFNA(VLOOKUP(C5,'[1]INPUT'!A:O,5,FALSE),"")</f>
        <v>10KM</v>
      </c>
      <c r="F5" s="24" t="str">
        <f>_xlfn.IFNA(VLOOKUP(C5,'[1]INPUT'!A:O,6,FALSE),"")</f>
        <v>V</v>
      </c>
      <c r="G5" s="24">
        <f>_xlfn.IFNA(VLOOKUP(C5,'[1]INPUT'!A:O,7,FALSE),"")</f>
        <v>32</v>
      </c>
      <c r="H5" s="24" t="str">
        <f>_xlfn.IFNA(VLOOKUP(C5,'[1]INPUT'!A:O,8,FALSE),"")</f>
        <v>Marijampoles Sav</v>
      </c>
      <c r="I5" s="24" t="str">
        <f>_xlfn.IFNA(VLOOKUP(C5,'[1]INPUT'!A:O,9,FALSE),"")</f>
        <v>UAB </v>
      </c>
      <c r="J5" s="8">
        <v>0.02934027777777778</v>
      </c>
    </row>
    <row r="6" spans="1:10" ht="15">
      <c r="A6" s="24">
        <v>5</v>
      </c>
      <c r="B6" s="24">
        <v>5</v>
      </c>
      <c r="C6" s="27">
        <v>1014</v>
      </c>
      <c r="D6" s="24" t="str">
        <f>_xlfn.IFNA(VLOOKUP(C6,'[1]INPUT'!A:O,3,FALSE),"")</f>
        <v>Zalagaitis, Nerijus</v>
      </c>
      <c r="E6" s="24" t="str">
        <f>_xlfn.IFNA(VLOOKUP(C6,'[1]INPUT'!A:O,5,FALSE),"")</f>
        <v>10KM</v>
      </c>
      <c r="F6" s="24" t="str">
        <f>_xlfn.IFNA(VLOOKUP(C6,'[1]INPUT'!A:O,6,FALSE),"")</f>
        <v>V</v>
      </c>
      <c r="G6" s="24">
        <f>_xlfn.IFNA(VLOOKUP(C6,'[1]INPUT'!A:O,7,FALSE),"")</f>
        <v>35</v>
      </c>
      <c r="H6" s="24" t="str">
        <f>_xlfn.IFNA(VLOOKUP(C6,'[1]INPUT'!A:O,8,FALSE),"")</f>
        <v>Druskininkai</v>
      </c>
      <c r="I6" s="24" t="str">
        <f>_xlfn.IFNA(VLOOKUP(C6,'[1]INPUT'!A:O,9,FALSE),"")</f>
        <v>KMT</v>
      </c>
      <c r="J6" s="8">
        <v>0.03006944444444445</v>
      </c>
    </row>
    <row r="7" spans="1:10" ht="15">
      <c r="A7" s="24">
        <v>6</v>
      </c>
      <c r="B7" s="24">
        <v>6</v>
      </c>
      <c r="C7" s="27">
        <v>1046</v>
      </c>
      <c r="D7" s="24" t="str">
        <f>_xlfn.IFNA(VLOOKUP(C7,'[1]INPUT'!A:O,3,FALSE),"")</f>
        <v>Jašinskas, Marius</v>
      </c>
      <c r="E7" s="24" t="str">
        <f>_xlfn.IFNA(VLOOKUP(C7,'[1]INPUT'!A:O,5,FALSE),"")</f>
        <v>10KM</v>
      </c>
      <c r="F7" s="24" t="str">
        <f>_xlfn.IFNA(VLOOKUP(C7,'[1]INPUT'!A:O,6,FALSE),"")</f>
        <v>V</v>
      </c>
      <c r="G7" s="24">
        <f>_xlfn.IFNA(VLOOKUP(C7,'[1]INPUT'!A:O,7,FALSE),"")</f>
        <v>23</v>
      </c>
      <c r="H7" s="24" t="str">
        <f>_xlfn.IFNA(VLOOKUP(C7,'[1]INPUT'!A:O,8,FALSE),"")</f>
        <v>Vilnius</v>
      </c>
      <c r="I7" s="24" t="str">
        <f>_xlfn.IFNA(VLOOKUP(C7,'[1]INPUT'!A:O,9,FALSE),"")</f>
        <v>B.K. Jonas Maratonas</v>
      </c>
      <c r="J7" s="8">
        <v>0.030289351851851855</v>
      </c>
    </row>
    <row r="8" spans="1:10" ht="15">
      <c r="A8" s="24">
        <v>7</v>
      </c>
      <c r="B8" s="24">
        <v>7</v>
      </c>
      <c r="C8" s="27">
        <v>1016</v>
      </c>
      <c r="D8" s="24" t="str">
        <f>_xlfn.IFNA(VLOOKUP(C8,'[1]INPUT'!A:O,3,FALSE),"")</f>
        <v>Andronik, Vadim</v>
      </c>
      <c r="E8" s="24" t="str">
        <f>_xlfn.IFNA(VLOOKUP(C8,'[1]INPUT'!A:O,5,FALSE),"")</f>
        <v>10KM</v>
      </c>
      <c r="F8" s="24" t="str">
        <f>_xlfn.IFNA(VLOOKUP(C8,'[1]INPUT'!A:O,6,FALSE),"")</f>
        <v>V</v>
      </c>
      <c r="G8" s="24">
        <f>_xlfn.IFNA(VLOOKUP(C8,'[1]INPUT'!A:O,7,FALSE),"")</f>
        <v>42</v>
      </c>
      <c r="H8" s="24" t="str">
        <f>_xlfn.IFNA(VLOOKUP(C8,'[1]INPUT'!A:O,8,FALSE),"")</f>
        <v>Vilnius</v>
      </c>
      <c r="I8" s="24"/>
      <c r="J8" s="8">
        <v>0.03089120370370371</v>
      </c>
    </row>
    <row r="9" spans="1:10" ht="15">
      <c r="A9" s="24">
        <v>8</v>
      </c>
      <c r="B9" s="24">
        <v>8</v>
      </c>
      <c r="C9" s="27">
        <v>1035</v>
      </c>
      <c r="D9" s="24" t="str">
        <f>_xlfn.IFNA(VLOOKUP(C9,'[1]INPUT'!A:O,3,FALSE),"")</f>
        <v>Košiuba, Donatas</v>
      </c>
      <c r="E9" s="24" t="str">
        <f>_xlfn.IFNA(VLOOKUP(C9,'[1]INPUT'!A:O,5,FALSE),"")</f>
        <v>10KM</v>
      </c>
      <c r="F9" s="24" t="str">
        <f>_xlfn.IFNA(VLOOKUP(C9,'[1]INPUT'!A:O,6,FALSE),"")</f>
        <v>V</v>
      </c>
      <c r="G9" s="24">
        <f>_xlfn.IFNA(VLOOKUP(C9,'[1]INPUT'!A:O,7,FALSE),"")</f>
        <v>27</v>
      </c>
      <c r="H9" s="24" t="str">
        <f>_xlfn.IFNA(VLOOKUP(C9,'[1]INPUT'!A:O,8,FALSE),"")</f>
        <v>Kaunas</v>
      </c>
      <c r="I9" s="24" t="str">
        <f>_xlfn.IFNA(VLOOKUP(C9,'[1]INPUT'!A:O,9,FALSE),"")</f>
        <v>Bėgimo Klubas</v>
      </c>
      <c r="J9" s="8">
        <v>0.03089120370370371</v>
      </c>
    </row>
    <row r="10" spans="1:10" ht="15">
      <c r="A10" s="24">
        <v>9</v>
      </c>
      <c r="B10" s="24">
        <v>9</v>
      </c>
      <c r="C10" s="27">
        <v>1011</v>
      </c>
      <c r="D10" s="24" t="str">
        <f>_xlfn.IFNA(VLOOKUP(C10,'[1]INPUT'!A:O,3,FALSE),"")</f>
        <v>Stiklickas, Mindaugas</v>
      </c>
      <c r="E10" s="24" t="str">
        <f>_xlfn.IFNA(VLOOKUP(C10,'[1]INPUT'!A:O,5,FALSE),"")</f>
        <v>10KM</v>
      </c>
      <c r="F10" s="24" t="str">
        <f>_xlfn.IFNA(VLOOKUP(C10,'[1]INPUT'!A:O,6,FALSE),"")</f>
        <v>V</v>
      </c>
      <c r="G10" s="24">
        <f>_xlfn.IFNA(VLOOKUP(C10,'[1]INPUT'!A:O,7,FALSE),"")</f>
        <v>37</v>
      </c>
      <c r="H10" s="24" t="str">
        <f>_xlfn.IFNA(VLOOKUP(C10,'[1]INPUT'!A:O,8,FALSE),"")</f>
        <v>Marijampolė</v>
      </c>
      <c r="I10" s="24" t="str">
        <f>_xlfn.IFNA(VLOOKUP(C10,'[1]INPUT'!A:O,9,FALSE),"")</f>
        <v>EECO</v>
      </c>
      <c r="J10" s="8">
        <v>0.030937500000000003</v>
      </c>
    </row>
    <row r="11" spans="1:10" ht="15">
      <c r="A11" s="24">
        <v>10</v>
      </c>
      <c r="B11" s="24">
        <v>1</v>
      </c>
      <c r="C11" s="27">
        <v>1048</v>
      </c>
      <c r="D11" s="24" t="str">
        <f>_xlfn.IFNA(VLOOKUP(C11,'[1]INPUT'!A:O,3,FALSE),"")</f>
        <v>Poskute, Jovita</v>
      </c>
      <c r="E11" s="24" t="str">
        <f>_xlfn.IFNA(VLOOKUP(C11,'[1]INPUT'!A:O,5,FALSE),"")</f>
        <v>10KM</v>
      </c>
      <c r="F11" s="24" t="str">
        <f>_xlfn.IFNA(VLOOKUP(C11,'[1]INPUT'!A:O,6,FALSE),"")</f>
        <v>M</v>
      </c>
      <c r="G11" s="24">
        <f>_xlfn.IFNA(VLOOKUP(C11,'[1]INPUT'!A:O,7,FALSE),"")</f>
        <v>25</v>
      </c>
      <c r="H11" s="24" t="str">
        <f>_xlfn.IFNA(VLOOKUP(C11,'[1]INPUT'!A:O,8,FALSE),"")</f>
        <v>Vilnius</v>
      </c>
      <c r="I11" s="24" t="str">
        <f>_xlfn.IFNA(VLOOKUP(C11,'[1]INPUT'!A:O,9,FALSE),"")</f>
        <v>BK Jonas Maratonas</v>
      </c>
      <c r="J11" s="8">
        <v>0.03120370370370371</v>
      </c>
    </row>
    <row r="12" spans="1:10" ht="15">
      <c r="A12" s="24">
        <v>11</v>
      </c>
      <c r="B12" s="24">
        <v>2</v>
      </c>
      <c r="C12" s="27">
        <v>1028</v>
      </c>
      <c r="D12" s="24" t="str">
        <f>_xlfn.IFNA(VLOOKUP(C12,'[1]INPUT'!A:O,3,FALSE),"")</f>
        <v>Varnagirytė, Viktorija</v>
      </c>
      <c r="E12" s="24" t="str">
        <f>_xlfn.IFNA(VLOOKUP(C12,'[1]INPUT'!A:O,5,FALSE),"")</f>
        <v>10KM</v>
      </c>
      <c r="F12" s="24" t="str">
        <f>_xlfn.IFNA(VLOOKUP(C12,'[1]INPUT'!A:O,6,FALSE),"")</f>
        <v>M</v>
      </c>
      <c r="G12" s="24">
        <f>_xlfn.IFNA(VLOOKUP(C12,'[1]INPUT'!A:O,7,FALSE),"")</f>
        <v>25</v>
      </c>
      <c r="H12" s="24" t="str">
        <f>_xlfn.IFNA(VLOOKUP(C12,'[1]INPUT'!A:O,8,FALSE),"")</f>
        <v>Vilkaviškis</v>
      </c>
      <c r="I12" s="24" t="str">
        <f>_xlfn.IFNA(VLOOKUP(C12,'[1]INPUT'!A:O,9,FALSE),"")</f>
        <v>BK Jonas Maratonas</v>
      </c>
      <c r="J12" s="8">
        <v>0.031215277777777776</v>
      </c>
    </row>
    <row r="13" spans="1:10" ht="15">
      <c r="A13" s="24">
        <v>12</v>
      </c>
      <c r="B13" s="24">
        <v>10</v>
      </c>
      <c r="C13" s="27">
        <v>1053</v>
      </c>
      <c r="D13" s="24" t="str">
        <f>_xlfn.IFNA(VLOOKUP(C13,'[1]INPUT'!A:O,3,FALSE),"")</f>
        <v>Artūras Abdrachmanovas</v>
      </c>
      <c r="E13" s="24" t="str">
        <f>_xlfn.IFNA(VLOOKUP(C13,'[1]INPUT'!A:O,5,FALSE),"")</f>
        <v>10KM</v>
      </c>
      <c r="F13" s="24" t="str">
        <f>_xlfn.IFNA(VLOOKUP(C13,'[1]INPUT'!A:O,6,FALSE),"")</f>
        <v>V</v>
      </c>
      <c r="G13" s="24">
        <f>_xlfn.IFNA(VLOOKUP(C13,'[1]INPUT'!A:O,7,FALSE),"")</f>
        <v>28</v>
      </c>
      <c r="H13" s="24" t="str">
        <f>_xlfn.IFNA(VLOOKUP(C13,'[1]INPUT'!A:O,8,FALSE),"")</f>
        <v>Kaunas</v>
      </c>
      <c r="I13" s="24"/>
      <c r="J13" s="8">
        <v>0.032141203703703713</v>
      </c>
    </row>
    <row r="14" spans="1:10" ht="15">
      <c r="A14" s="24">
        <v>13</v>
      </c>
      <c r="B14" s="24">
        <v>11</v>
      </c>
      <c r="C14" s="27">
        <v>1049</v>
      </c>
      <c r="D14" s="24" t="str">
        <f>_xlfn.IFNA(VLOOKUP(C14,'[1]INPUT'!A:O,3,FALSE),"")</f>
        <v>Jazukevičius, Rimantas</v>
      </c>
      <c r="E14" s="24" t="str">
        <f>_xlfn.IFNA(VLOOKUP(C14,'[1]INPUT'!A:O,5,FALSE),"")</f>
        <v>10KM</v>
      </c>
      <c r="F14" s="24" t="str">
        <f>_xlfn.IFNA(VLOOKUP(C14,'[1]INPUT'!A:O,6,FALSE),"")</f>
        <v>V</v>
      </c>
      <c r="G14" s="24">
        <f>_xlfn.IFNA(VLOOKUP(C14,'[1]INPUT'!A:O,7,FALSE),"")</f>
        <v>35</v>
      </c>
      <c r="H14" s="24" t="str">
        <f>_xlfn.IFNA(VLOOKUP(C14,'[1]INPUT'!A:O,8,FALSE),"")</f>
        <v>Druskininkai</v>
      </c>
      <c r="I14" s="24"/>
      <c r="J14" s="8">
        <v>0.03226851851851853</v>
      </c>
    </row>
    <row r="15" spans="1:10" ht="15">
      <c r="A15" s="24">
        <v>14</v>
      </c>
      <c r="B15" s="24">
        <v>3</v>
      </c>
      <c r="C15" s="27">
        <v>1045</v>
      </c>
      <c r="D15" s="24" t="str">
        <f>_xlfn.IFNA(VLOOKUP(C15,'[1]INPUT'!A:O,3,FALSE),"")</f>
        <v>Klebauskaite, Agne</v>
      </c>
      <c r="E15" s="24" t="str">
        <f>_xlfn.IFNA(VLOOKUP(C15,'[1]INPUT'!A:O,5,FALSE),"")</f>
        <v>10KM</v>
      </c>
      <c r="F15" s="24" t="str">
        <f>_xlfn.IFNA(VLOOKUP(C15,'[1]INPUT'!A:O,6,FALSE),"")</f>
        <v>M</v>
      </c>
      <c r="G15" s="24">
        <f>_xlfn.IFNA(VLOOKUP(C15,'[1]INPUT'!A:O,7,FALSE),"")</f>
        <v>24</v>
      </c>
      <c r="H15" s="24" t="str">
        <f>_xlfn.IFNA(VLOOKUP(C15,'[1]INPUT'!A:O,8,FALSE),"")</f>
        <v>Alytus</v>
      </c>
      <c r="I15" s="24" t="str">
        <f>_xlfn.IFNA(VLOOKUP(C15,'[1]INPUT'!A:O,9,FALSE),"")</f>
        <v>Dzukija</v>
      </c>
      <c r="J15" s="8">
        <v>0.032303240740740743</v>
      </c>
    </row>
    <row r="16" spans="1:10" ht="15">
      <c r="A16" s="24">
        <v>15</v>
      </c>
      <c r="B16" s="24">
        <v>12</v>
      </c>
      <c r="C16" s="27">
        <v>1047</v>
      </c>
      <c r="D16" s="24" t="str">
        <f>_xlfn.IFNA(VLOOKUP(C16,'[1]INPUT'!A:O,3,FALSE),"")</f>
        <v>Česnulis, Robertas</v>
      </c>
      <c r="E16" s="24" t="str">
        <f>_xlfn.IFNA(VLOOKUP(C16,'[1]INPUT'!A:O,5,FALSE),"")</f>
        <v>10KM</v>
      </c>
      <c r="F16" s="24" t="str">
        <f>_xlfn.IFNA(VLOOKUP(C16,'[1]INPUT'!A:O,6,FALSE),"")</f>
        <v>V</v>
      </c>
      <c r="G16" s="24">
        <f>_xlfn.IFNA(VLOOKUP(C16,'[1]INPUT'!A:O,7,FALSE),"")</f>
        <v>23</v>
      </c>
      <c r="H16" s="24" t="str">
        <f>_xlfn.IFNA(VLOOKUP(C16,'[1]INPUT'!A:O,8,FALSE),"")</f>
        <v>Druskininkai</v>
      </c>
      <c r="I16" s="24"/>
      <c r="J16" s="8">
        <v>0.03245370370370371</v>
      </c>
    </row>
    <row r="17" spans="1:10" ht="15">
      <c r="A17" s="24">
        <v>16</v>
      </c>
      <c r="B17" s="24">
        <v>13</v>
      </c>
      <c r="C17" s="27">
        <v>1013</v>
      </c>
      <c r="D17" s="24" t="str">
        <f>_xlfn.IFNA(VLOOKUP(C17,'[1]INPUT'!A:O,3,FALSE),"")</f>
        <v>Jurėnas, Šarūnas</v>
      </c>
      <c r="E17" s="24" t="str">
        <f>_xlfn.IFNA(VLOOKUP(C17,'[1]INPUT'!A:O,5,FALSE),"")</f>
        <v>10KM</v>
      </c>
      <c r="F17" s="24" t="str">
        <f>_xlfn.IFNA(VLOOKUP(C17,'[1]INPUT'!A:O,6,FALSE),"")</f>
        <v>V</v>
      </c>
      <c r="G17" s="24">
        <f>_xlfn.IFNA(VLOOKUP(C17,'[1]INPUT'!A:O,7,FALSE),"")</f>
        <v>46</v>
      </c>
      <c r="H17" s="24" t="str">
        <f>_xlfn.IFNA(VLOOKUP(C17,'[1]INPUT'!A:O,8,FALSE),"")</f>
        <v>Kaunas</v>
      </c>
      <c r="I17" s="24"/>
      <c r="J17" s="8">
        <v>0.03258101851851852</v>
      </c>
    </row>
    <row r="18" spans="1:10" ht="15">
      <c r="A18" s="24">
        <v>17</v>
      </c>
      <c r="B18" s="24">
        <v>4</v>
      </c>
      <c r="C18" s="27">
        <v>1055</v>
      </c>
      <c r="D18" s="24" t="str">
        <f>_xlfn.IFNA(VLOOKUP(C18,'[1]INPUT'!A:O,3,FALSE),"")</f>
        <v>Čerlina, Svetlana</v>
      </c>
      <c r="E18" s="24" t="str">
        <f>_xlfn.IFNA(VLOOKUP(C18,'[1]INPUT'!A:O,5,FALSE),"")</f>
        <v>10KM</v>
      </c>
      <c r="F18" s="24" t="str">
        <f>_xlfn.IFNA(VLOOKUP(C18,'[1]INPUT'!A:O,6,FALSE),"")</f>
        <v>M</v>
      </c>
      <c r="G18" s="24">
        <f>_xlfn.IFNA(VLOOKUP(C18,'[1]INPUT'!A:O,7,FALSE),"")</f>
        <v>44</v>
      </c>
      <c r="H18" s="24" t="str">
        <f>_xlfn.IFNA(VLOOKUP(C18,'[1]INPUT'!A:O,8,FALSE),"")</f>
        <v>Vilnius</v>
      </c>
      <c r="I18" s="24" t="str">
        <f>_xlfn.IFNA(VLOOKUP(C18,'[1]INPUT'!A:O,9,FALSE),"")</f>
        <v>Šviesos kariai</v>
      </c>
      <c r="J18" s="8">
        <v>0.0327662037037037</v>
      </c>
    </row>
    <row r="19" spans="1:10" ht="15">
      <c r="A19" s="24">
        <v>18</v>
      </c>
      <c r="B19" s="24">
        <v>5</v>
      </c>
      <c r="C19" s="27">
        <v>1044</v>
      </c>
      <c r="D19" s="24" t="str">
        <f>_xlfn.IFNA(VLOOKUP(C19,'[1]INPUT'!A:O,3,FALSE),"")</f>
        <v>Dailidaite, Monika</v>
      </c>
      <c r="E19" s="24" t="str">
        <f>_xlfn.IFNA(VLOOKUP(C19,'[1]INPUT'!A:O,5,FALSE),"")</f>
        <v>10KM</v>
      </c>
      <c r="F19" s="24" t="str">
        <f>_xlfn.IFNA(VLOOKUP(C19,'[1]INPUT'!A:O,6,FALSE),"")</f>
        <v>M</v>
      </c>
      <c r="G19" s="24">
        <f>_xlfn.IFNA(VLOOKUP(C19,'[1]INPUT'!A:O,7,FALSE),"")</f>
        <v>28</v>
      </c>
      <c r="H19" s="24" t="str">
        <f>_xlfn.IFNA(VLOOKUP(C19,'[1]INPUT'!A:O,8,FALSE),"")</f>
        <v>Kaunas</v>
      </c>
      <c r="I19" s="24" t="str">
        <f>_xlfn.IFNA(VLOOKUP(C19,'[1]INPUT'!A:O,9,FALSE),"")</f>
        <v>Kauno maratono klubas</v>
      </c>
      <c r="J19" s="8">
        <v>0.03297453703703704</v>
      </c>
    </row>
    <row r="20" spans="1:10" ht="15">
      <c r="A20" s="24">
        <v>19</v>
      </c>
      <c r="B20" s="24">
        <v>14</v>
      </c>
      <c r="C20" s="27">
        <v>1025</v>
      </c>
      <c r="D20" s="24" t="str">
        <f>_xlfn.IFNA(VLOOKUP(C20,'[1]INPUT'!A:O,3,FALSE),"")</f>
        <v>Liaudenskas, Gintaras</v>
      </c>
      <c r="E20" s="24" t="str">
        <f>_xlfn.IFNA(VLOOKUP(C20,'[1]INPUT'!A:O,5,FALSE),"")</f>
        <v>10KM</v>
      </c>
      <c r="F20" s="24" t="str">
        <f>_xlfn.IFNA(VLOOKUP(C20,'[1]INPUT'!A:O,6,FALSE),"")</f>
        <v>V</v>
      </c>
      <c r="G20" s="24">
        <f>_xlfn.IFNA(VLOOKUP(C20,'[1]INPUT'!A:O,7,FALSE),"")</f>
        <v>50</v>
      </c>
      <c r="H20" s="24" t="str">
        <f>_xlfn.IFNA(VLOOKUP(C20,'[1]INPUT'!A:O,8,FALSE),"")</f>
        <v>Šiauliai</v>
      </c>
      <c r="I20" s="24" t="str">
        <f>_xlfn.IFNA(VLOOKUP(C20,'[1]INPUT'!A:O,9,FALSE),"")</f>
        <v>Oro gynybos batalionas</v>
      </c>
      <c r="J20" s="8">
        <v>0.0334837962962963</v>
      </c>
    </row>
    <row r="21" spans="1:10" ht="15">
      <c r="A21" s="24">
        <v>20</v>
      </c>
      <c r="B21" s="24">
        <v>15</v>
      </c>
      <c r="C21" s="27">
        <v>1002</v>
      </c>
      <c r="D21" s="24" t="str">
        <f>_xlfn.IFNA(VLOOKUP(C21,'[1]INPUT'!A:O,3,FALSE),"")</f>
        <v>Kasperiunas, Dalius</v>
      </c>
      <c r="E21" s="24" t="str">
        <f>_xlfn.IFNA(VLOOKUP(C21,'[1]INPUT'!A:O,5,FALSE),"")</f>
        <v>10KM</v>
      </c>
      <c r="F21" s="24" t="str">
        <f>_xlfn.IFNA(VLOOKUP(C21,'[1]INPUT'!A:O,6,FALSE),"")</f>
        <v>V</v>
      </c>
      <c r="G21" s="24">
        <f>_xlfn.IFNA(VLOOKUP(C21,'[1]INPUT'!A:O,7,FALSE),"")</f>
        <v>46</v>
      </c>
      <c r="H21" s="24" t="str">
        <f>_xlfn.IFNA(VLOOKUP(C21,'[1]INPUT'!A:O,8,FALSE),"")</f>
        <v>Kaunas</v>
      </c>
      <c r="I21" s="24" t="str">
        <f>_xlfn.IFNA(VLOOKUP(C21,'[1]INPUT'!A:O,9,FALSE),"")</f>
        <v>Kauno aeroklubas</v>
      </c>
      <c r="J21" s="8">
        <v>0.03361111111111112</v>
      </c>
    </row>
    <row r="22" spans="1:10" ht="15">
      <c r="A22" s="24">
        <v>21</v>
      </c>
      <c r="B22" s="24">
        <v>16</v>
      </c>
      <c r="C22" s="27">
        <v>1051</v>
      </c>
      <c r="D22" s="24" t="str">
        <f>_xlfn.IFNA(VLOOKUP(C22,'[1]INPUT'!A:O,3,FALSE),"")</f>
        <v>Petkevicius, Gintautas</v>
      </c>
      <c r="E22" s="24" t="str">
        <f>_xlfn.IFNA(VLOOKUP(C22,'[1]INPUT'!A:O,5,FALSE),"")</f>
        <v>10KM</v>
      </c>
      <c r="F22" s="24" t="str">
        <f>_xlfn.IFNA(VLOOKUP(C22,'[1]INPUT'!A:O,6,FALSE),"")</f>
        <v>V</v>
      </c>
      <c r="G22" s="24">
        <f>_xlfn.IFNA(VLOOKUP(C22,'[1]INPUT'!A:O,7,FALSE),"")</f>
        <v>0</v>
      </c>
      <c r="H22" s="24" t="str">
        <f>_xlfn.IFNA(VLOOKUP(C22,'[1]INPUT'!A:O,8,FALSE),"")</f>
        <v>Kaunas</v>
      </c>
      <c r="I22" s="24"/>
      <c r="J22" s="8">
        <v>0.033657407407407414</v>
      </c>
    </row>
    <row r="23" spans="1:10" ht="15">
      <c r="A23" s="24">
        <v>22</v>
      </c>
      <c r="B23" s="24">
        <v>17</v>
      </c>
      <c r="C23" s="27">
        <v>1008</v>
      </c>
      <c r="D23" s="24" t="str">
        <f>_xlfn.IFNA(VLOOKUP(C23,'[1]INPUT'!A:O,3,FALSE),"")</f>
        <v>Liškauskas, Mindaugas</v>
      </c>
      <c r="E23" s="24" t="str">
        <f>_xlfn.IFNA(VLOOKUP(C23,'[1]INPUT'!A:O,5,FALSE),"")</f>
        <v>10KM</v>
      </c>
      <c r="F23" s="24" t="str">
        <f>_xlfn.IFNA(VLOOKUP(C23,'[1]INPUT'!A:O,6,FALSE),"")</f>
        <v>V</v>
      </c>
      <c r="G23" s="24">
        <f>_xlfn.IFNA(VLOOKUP(C23,'[1]INPUT'!A:O,7,FALSE),"")</f>
        <v>27</v>
      </c>
      <c r="H23" s="24" t="str">
        <f>_xlfn.IFNA(VLOOKUP(C23,'[1]INPUT'!A:O,8,FALSE),"")</f>
        <v>Marijampolė</v>
      </c>
      <c r="I23" s="24" t="str">
        <f>_xlfn.IFNA(VLOOKUP(C23,'[1]INPUT'!A:O,9,FALSE),"")</f>
        <v>Bėgimo Klubas</v>
      </c>
      <c r="J23" s="8">
        <v>0.033726851851851855</v>
      </c>
    </row>
    <row r="24" spans="1:10" ht="15">
      <c r="A24" s="24">
        <v>23</v>
      </c>
      <c r="B24" s="24">
        <v>18</v>
      </c>
      <c r="C24" s="27">
        <v>1036</v>
      </c>
      <c r="D24" s="24" t="str">
        <f>_xlfn.IFNA(VLOOKUP(C24,'[1]INPUT'!A:O,3,FALSE),"")</f>
        <v>Zenkevičius, Alvydas</v>
      </c>
      <c r="E24" s="24" t="str">
        <f>_xlfn.IFNA(VLOOKUP(C24,'[1]INPUT'!A:O,5,FALSE),"")</f>
        <v>10KM</v>
      </c>
      <c r="F24" s="24" t="str">
        <f>_xlfn.IFNA(VLOOKUP(C24,'[1]INPUT'!A:O,6,FALSE),"")</f>
        <v>V</v>
      </c>
      <c r="G24" s="24">
        <f>_xlfn.IFNA(VLOOKUP(C24,'[1]INPUT'!A:O,7,FALSE),"")</f>
        <v>55</v>
      </c>
      <c r="H24" s="24" t="str">
        <f>_xlfn.IFNA(VLOOKUP(C24,'[1]INPUT'!A:O,8,FALSE),"")</f>
        <v>Marijampolė</v>
      </c>
      <c r="I24" s="24" t="str">
        <f>_xlfn.IFNA(VLOOKUP(C24,'[1]INPUT'!A:O,9,FALSE),"")</f>
        <v>be klubo</v>
      </c>
      <c r="J24" s="8">
        <v>0.033796296296296297</v>
      </c>
    </row>
    <row r="25" spans="1:10" ht="15">
      <c r="A25" s="24">
        <v>24</v>
      </c>
      <c r="B25" s="24">
        <v>19</v>
      </c>
      <c r="C25" s="27">
        <v>1052</v>
      </c>
      <c r="D25" s="24" t="str">
        <f>_xlfn.IFNA(VLOOKUP(C25,'[1]INPUT'!A:O,3,FALSE),"")</f>
        <v>Vytautas Plikaitis </v>
      </c>
      <c r="E25" s="24" t="str">
        <f>_xlfn.IFNA(VLOOKUP(C25,'[1]INPUT'!A:O,5,FALSE),"")</f>
        <v>10KM</v>
      </c>
      <c r="F25" s="24" t="str">
        <f>_xlfn.IFNA(VLOOKUP(C25,'[1]INPUT'!A:O,6,FALSE),"")</f>
        <v>V</v>
      </c>
      <c r="G25" s="24">
        <f>_xlfn.IFNA(VLOOKUP(C25,'[1]INPUT'!A:O,7,FALSE),"")</f>
        <v>43</v>
      </c>
      <c r="H25" s="24" t="str">
        <f>_xlfn.IFNA(VLOOKUP(C25,'[1]INPUT'!A:O,8,FALSE),"")</f>
        <v>Marijampolė</v>
      </c>
      <c r="I25" s="24"/>
      <c r="J25" s="8">
        <v>0.03380787037037038</v>
      </c>
    </row>
    <row r="26" spans="1:10" ht="15">
      <c r="A26" s="24">
        <v>25</v>
      </c>
      <c r="B26" s="24">
        <v>6</v>
      </c>
      <c r="C26" s="27">
        <v>1001</v>
      </c>
      <c r="D26" s="24" t="str">
        <f>_xlfn.IFNA(VLOOKUP(C26,'[1]INPUT'!A:O,3,FALSE),"")</f>
        <v>Galimoviene, Egle</v>
      </c>
      <c r="E26" s="24" t="str">
        <f>_xlfn.IFNA(VLOOKUP(C26,'[1]INPUT'!A:O,5,FALSE),"")</f>
        <v>10KM</v>
      </c>
      <c r="F26" s="24" t="str">
        <f>_xlfn.IFNA(VLOOKUP(C26,'[1]INPUT'!A:O,6,FALSE),"")</f>
        <v>M</v>
      </c>
      <c r="G26" s="24">
        <f>_xlfn.IFNA(VLOOKUP(C26,'[1]INPUT'!A:O,7,FALSE),"")</f>
        <v>39</v>
      </c>
      <c r="H26" s="24" t="str">
        <f>_xlfn.IFNA(VLOOKUP(C26,'[1]INPUT'!A:O,8,FALSE),"")</f>
        <v>Jonava</v>
      </c>
      <c r="I26" s="24" t="str">
        <f>_xlfn.IFNA(VLOOKUP(C26,'[1]INPUT'!A:O,9,FALSE),"")</f>
        <v>Bėgimo klubas</v>
      </c>
      <c r="J26" s="8">
        <v>0.03387731481481481</v>
      </c>
    </row>
    <row r="27" spans="1:10" ht="15">
      <c r="A27" s="24">
        <v>26</v>
      </c>
      <c r="B27" s="24">
        <v>20</v>
      </c>
      <c r="C27" s="27">
        <v>1040</v>
      </c>
      <c r="D27" s="24" t="str">
        <f>_xlfn.IFNA(VLOOKUP(C27,'[1]INPUT'!A:O,3,FALSE),"")</f>
        <v>Galimovas, Rimvydas</v>
      </c>
      <c r="E27" s="24" t="str">
        <f>_xlfn.IFNA(VLOOKUP(C27,'[1]INPUT'!A:O,5,FALSE),"")</f>
        <v>10KM</v>
      </c>
      <c r="F27" s="24" t="str">
        <f>_xlfn.IFNA(VLOOKUP(C27,'[1]INPUT'!A:O,6,FALSE),"")</f>
        <v>V</v>
      </c>
      <c r="G27" s="24">
        <f>_xlfn.IFNA(VLOOKUP(C27,'[1]INPUT'!A:O,7,FALSE),"")</f>
        <v>41</v>
      </c>
      <c r="H27" s="24" t="str">
        <f>_xlfn.IFNA(VLOOKUP(C27,'[1]INPUT'!A:O,8,FALSE),"")</f>
        <v>Jonava</v>
      </c>
      <c r="I27" s="24" t="str">
        <f>_xlfn.IFNA(VLOOKUP(C27,'[1]INPUT'!A:O,9,FALSE),"")</f>
        <v>Bėgimo klubas</v>
      </c>
      <c r="J27" s="8">
        <v>0.03387731481481481</v>
      </c>
    </row>
    <row r="28" spans="1:10" ht="15">
      <c r="A28" s="24">
        <v>27</v>
      </c>
      <c r="B28" s="24">
        <v>21</v>
      </c>
      <c r="C28" s="27">
        <v>1020</v>
      </c>
      <c r="D28" s="24" t="str">
        <f>_xlfn.IFNA(VLOOKUP(C28,'[1]INPUT'!A:O,3,FALSE),"")</f>
        <v>Galeckas, Aurimas</v>
      </c>
      <c r="E28" s="24" t="str">
        <f>_xlfn.IFNA(VLOOKUP(C28,'[1]INPUT'!A:O,5,FALSE),"")</f>
        <v>10KM</v>
      </c>
      <c r="F28" s="24" t="str">
        <f>_xlfn.IFNA(VLOOKUP(C28,'[1]INPUT'!A:O,6,FALSE),"")</f>
        <v>V</v>
      </c>
      <c r="G28" s="24">
        <f>_xlfn.IFNA(VLOOKUP(C28,'[1]INPUT'!A:O,7,FALSE),"")</f>
        <v>0</v>
      </c>
      <c r="H28" s="24" t="str">
        <f>_xlfn.IFNA(VLOOKUP(C28,'[1]INPUT'!A:O,8,FALSE),"")</f>
        <v>MArijampole</v>
      </c>
      <c r="I28" s="24" t="str">
        <f>_xlfn.IFNA(VLOOKUP(C28,'[1]INPUT'!A:O,9,FALSE),"")</f>
        <v>VIP</v>
      </c>
      <c r="J28" s="8">
        <v>0.03547453703703704</v>
      </c>
    </row>
    <row r="29" spans="1:10" ht="15">
      <c r="A29" s="24">
        <v>28</v>
      </c>
      <c r="B29" s="24">
        <v>7</v>
      </c>
      <c r="C29" s="27">
        <v>1029</v>
      </c>
      <c r="D29" s="24" t="str">
        <f>_xlfn.IFNA(VLOOKUP(C29,'[1]INPUT'!A:O,3,FALSE),"")</f>
        <v>Vensloviene, Edita</v>
      </c>
      <c r="E29" s="24" t="str">
        <f>_xlfn.IFNA(VLOOKUP(C29,'[1]INPUT'!A:O,5,FALSE),"")</f>
        <v>10KM</v>
      </c>
      <c r="F29" s="24" t="str">
        <f>_xlfn.IFNA(VLOOKUP(C29,'[1]INPUT'!A:O,6,FALSE),"")</f>
        <v>M</v>
      </c>
      <c r="G29" s="24">
        <f>_xlfn.IFNA(VLOOKUP(C29,'[1]INPUT'!A:O,7,FALSE),"")</f>
        <v>31</v>
      </c>
      <c r="H29" s="24" t="str">
        <f>_xlfn.IFNA(VLOOKUP(C29,'[1]INPUT'!A:O,8,FALSE),"")</f>
        <v>Marijampolė</v>
      </c>
      <c r="I29" s="24"/>
      <c r="J29" s="8">
        <v>0.03618055555555556</v>
      </c>
    </row>
    <row r="30" spans="1:10" ht="15">
      <c r="A30" s="24">
        <v>29</v>
      </c>
      <c r="B30" s="24">
        <v>8</v>
      </c>
      <c r="C30" s="27">
        <v>1006</v>
      </c>
      <c r="D30" s="24" t="str">
        <f>_xlfn.IFNA(VLOOKUP(C30,'[1]INPUT'!A:O,3,FALSE),"")</f>
        <v>Juškevičienė, Dovilė</v>
      </c>
      <c r="E30" s="24" t="str">
        <f>_xlfn.IFNA(VLOOKUP(C30,'[1]INPUT'!A:O,5,FALSE),"")</f>
        <v>10KM</v>
      </c>
      <c r="F30" s="24" t="str">
        <f>_xlfn.IFNA(VLOOKUP(C30,'[1]INPUT'!A:O,6,FALSE),"")</f>
        <v>M</v>
      </c>
      <c r="G30" s="24">
        <f>_xlfn.IFNA(VLOOKUP(C30,'[1]INPUT'!A:O,7,FALSE),"")</f>
        <v>29</v>
      </c>
      <c r="H30" s="24" t="str">
        <f>_xlfn.IFNA(VLOOKUP(C30,'[1]INPUT'!A:O,8,FALSE),"")</f>
        <v>Vievis</v>
      </c>
      <c r="I30" s="24"/>
      <c r="J30" s="8">
        <v>0.0368287037037037</v>
      </c>
    </row>
    <row r="31" spans="1:10" ht="15">
      <c r="A31" s="24">
        <v>30</v>
      </c>
      <c r="B31" s="24">
        <v>9</v>
      </c>
      <c r="C31" s="27">
        <v>1033</v>
      </c>
      <c r="D31" s="24" t="str">
        <f>_xlfn.IFNA(VLOOKUP(C31,'[1]INPUT'!A:O,3,FALSE),"")</f>
        <v>Ruzveltienė, Rasa</v>
      </c>
      <c r="E31" s="24" t="str">
        <f>_xlfn.IFNA(VLOOKUP(C31,'[1]INPUT'!A:O,5,FALSE),"")</f>
        <v>10KM</v>
      </c>
      <c r="F31" s="24" t="str">
        <f>_xlfn.IFNA(VLOOKUP(C31,'[1]INPUT'!A:O,6,FALSE),"")</f>
        <v>M</v>
      </c>
      <c r="G31" s="24">
        <f>_xlfn.IFNA(VLOOKUP(C31,'[1]INPUT'!A:O,7,FALSE),"")</f>
        <v>39</v>
      </c>
      <c r="H31" s="24" t="str">
        <f>_xlfn.IFNA(VLOOKUP(C31,'[1]INPUT'!A:O,8,FALSE),"")</f>
        <v>Kazlų Rūda</v>
      </c>
      <c r="I31" s="24"/>
      <c r="J31" s="8">
        <v>0.03784722222222223</v>
      </c>
    </row>
    <row r="32" spans="1:10" ht="15">
      <c r="A32" s="24">
        <v>31</v>
      </c>
      <c r="B32" s="24">
        <v>10</v>
      </c>
      <c r="C32" s="27">
        <v>1038</v>
      </c>
      <c r="D32" s="24" t="str">
        <f>_xlfn.IFNA(VLOOKUP(C32,'[1]INPUT'!A:O,3,FALSE),"")</f>
        <v>Mikšytė, Eglė</v>
      </c>
      <c r="E32" s="24" t="str">
        <f>_xlfn.IFNA(VLOOKUP(C32,'[1]INPUT'!A:O,5,FALSE),"")</f>
        <v>10KM</v>
      </c>
      <c r="F32" s="24" t="str">
        <f>_xlfn.IFNA(VLOOKUP(C32,'[1]INPUT'!A:O,6,FALSE),"")</f>
        <v>M</v>
      </c>
      <c r="G32" s="24">
        <f>_xlfn.IFNA(VLOOKUP(C32,'[1]INPUT'!A:O,7,FALSE),"")</f>
        <v>23</v>
      </c>
      <c r="H32" s="24" t="str">
        <f>_xlfn.IFNA(VLOOKUP(C32,'[1]INPUT'!A:O,8,FALSE),"")</f>
        <v>Vilnius</v>
      </c>
      <c r="I32" s="24" t="str">
        <f>_xlfn.IFNA(VLOOKUP(C32,'[1]INPUT'!A:O,9,FALSE),"")</f>
        <v>OK Javonis</v>
      </c>
      <c r="J32" s="8">
        <v>0.03836805555555556</v>
      </c>
    </row>
    <row r="33" spans="1:10" ht="15">
      <c r="A33" s="24">
        <v>32</v>
      </c>
      <c r="B33" s="24">
        <v>22</v>
      </c>
      <c r="C33" s="27">
        <v>1017</v>
      </c>
      <c r="D33" s="24" t="str">
        <f>_xlfn.IFNA(VLOOKUP(C33,'[1]INPUT'!A:O,3,FALSE),"")</f>
        <v>Besonovas, Vladimiras</v>
      </c>
      <c r="E33" s="24" t="str">
        <f>_xlfn.IFNA(VLOOKUP(C33,'[1]INPUT'!A:O,5,FALSE),"")</f>
        <v>10KM</v>
      </c>
      <c r="F33" s="24" t="str">
        <f>_xlfn.IFNA(VLOOKUP(C33,'[1]INPUT'!A:O,6,FALSE),"")</f>
        <v>V</v>
      </c>
      <c r="G33" s="24">
        <f>_xlfn.IFNA(VLOOKUP(C33,'[1]INPUT'!A:O,7,FALSE),"")</f>
        <v>17</v>
      </c>
      <c r="H33" s="24" t="str">
        <f>_xlfn.IFNA(VLOOKUP(C33,'[1]INPUT'!A:O,8,FALSE),"")</f>
        <v>Širvintu</v>
      </c>
      <c r="I33" s="24"/>
      <c r="J33" s="8">
        <v>0.03859953703703704</v>
      </c>
    </row>
    <row r="34" spans="1:10" ht="15">
      <c r="A34" s="24">
        <v>33</v>
      </c>
      <c r="B34" s="24">
        <v>11</v>
      </c>
      <c r="C34" s="27">
        <v>1022</v>
      </c>
      <c r="D34" s="24" t="str">
        <f>_xlfn.IFNA(VLOOKUP(C34,'[1]INPUT'!A:O,3,FALSE),"")</f>
        <v>Liaudenskienė, Lina</v>
      </c>
      <c r="E34" s="24" t="str">
        <f>_xlfn.IFNA(VLOOKUP(C34,'[1]INPUT'!A:O,5,FALSE),"")</f>
        <v>10KM</v>
      </c>
      <c r="F34" s="24" t="str">
        <f>_xlfn.IFNA(VLOOKUP(C34,'[1]INPUT'!A:O,6,FALSE),"")</f>
        <v>M</v>
      </c>
      <c r="G34" s="24">
        <f>_xlfn.IFNA(VLOOKUP(C34,'[1]INPUT'!A:O,7,FALSE),"")</f>
        <v>50</v>
      </c>
      <c r="H34" s="24" t="str">
        <f>_xlfn.IFNA(VLOOKUP(C34,'[1]INPUT'!A:O,8,FALSE),"")</f>
        <v>Šiauliai</v>
      </c>
      <c r="I34" s="24" t="str">
        <f>_xlfn.IFNA(VLOOKUP(C34,'[1]INPUT'!A:O,9,FALSE),"")</f>
        <v>Rudugys</v>
      </c>
      <c r="J34" s="8">
        <v>0.03869212962962963</v>
      </c>
    </row>
    <row r="35" spans="1:10" ht="15">
      <c r="A35" s="24">
        <v>34</v>
      </c>
      <c r="B35" s="24">
        <v>23</v>
      </c>
      <c r="C35" s="27">
        <v>1030</v>
      </c>
      <c r="D35" s="24" t="str">
        <f>_xlfn.IFNA(VLOOKUP(C35,'[1]INPUT'!A:O,3,FALSE),"")</f>
        <v>Senkus, Ernestas</v>
      </c>
      <c r="E35" s="24" t="str">
        <f>_xlfn.IFNA(VLOOKUP(C35,'[1]INPUT'!A:O,5,FALSE),"")</f>
        <v>10KM</v>
      </c>
      <c r="F35" s="24" t="str">
        <f>_xlfn.IFNA(VLOOKUP(C35,'[1]INPUT'!A:O,6,FALSE),"")</f>
        <v>V</v>
      </c>
      <c r="G35" s="24">
        <f>_xlfn.IFNA(VLOOKUP(C35,'[1]INPUT'!A:O,7,FALSE),"")</f>
        <v>29</v>
      </c>
      <c r="H35" s="24" t="str">
        <f>_xlfn.IFNA(VLOOKUP(C35,'[1]INPUT'!A:O,8,FALSE),"")</f>
        <v>Marijampolė</v>
      </c>
      <c r="I35" s="24" t="str">
        <f>_xlfn.IFNA(VLOOKUP(C35,'[1]INPUT'!A:O,9,FALSE),"")</f>
        <v>EndomondO</v>
      </c>
      <c r="J35" s="8">
        <v>0.03876157407407408</v>
      </c>
    </row>
    <row r="36" spans="1:10" ht="15">
      <c r="A36" s="24">
        <v>35</v>
      </c>
      <c r="B36" s="24">
        <v>24</v>
      </c>
      <c r="C36" s="27">
        <v>1000</v>
      </c>
      <c r="D36" s="24" t="str">
        <f>_xlfn.IFNA(VLOOKUP(C36,'[1]INPUT'!A:O,3,FALSE),"")</f>
        <v>Štreimikis, Kipras</v>
      </c>
      <c r="E36" s="24" t="str">
        <f>_xlfn.IFNA(VLOOKUP(C36,'[1]INPUT'!A:O,5,FALSE),"")</f>
        <v>10KM</v>
      </c>
      <c r="F36" s="24" t="str">
        <f>_xlfn.IFNA(VLOOKUP(C36,'[1]INPUT'!A:O,6,FALSE),"")</f>
        <v>V</v>
      </c>
      <c r="G36" s="24">
        <f>_xlfn.IFNA(VLOOKUP(C36,'[1]INPUT'!A:O,7,FALSE),"")</f>
        <v>24</v>
      </c>
      <c r="H36" s="24" t="str">
        <f>_xlfn.IFNA(VLOOKUP(C36,'[1]INPUT'!A:O,8,FALSE),"")</f>
        <v>Vilnius</v>
      </c>
      <c r="I36" s="24"/>
      <c r="J36" s="8">
        <v>0.03887731481481482</v>
      </c>
    </row>
    <row r="37" spans="1:10" ht="15">
      <c r="A37" s="24">
        <v>36</v>
      </c>
      <c r="B37" s="24">
        <v>25</v>
      </c>
      <c r="C37" s="27">
        <v>1010</v>
      </c>
      <c r="D37" s="24" t="str">
        <f>_xlfn.IFNA(VLOOKUP(C37,'[1]INPUT'!A:O,3,FALSE),"")</f>
        <v>Brokorius, Rolandas</v>
      </c>
      <c r="E37" s="24" t="str">
        <f>_xlfn.IFNA(VLOOKUP(C37,'[1]INPUT'!A:O,5,FALSE),"")</f>
        <v>10KM</v>
      </c>
      <c r="F37" s="24" t="str">
        <f>_xlfn.IFNA(VLOOKUP(C37,'[1]INPUT'!A:O,6,FALSE),"")</f>
        <v>V</v>
      </c>
      <c r="G37" s="24">
        <f>_xlfn.IFNA(VLOOKUP(C37,'[1]INPUT'!A:O,7,FALSE),"")</f>
        <v>41</v>
      </c>
      <c r="H37" s="24" t="str">
        <f>_xlfn.IFNA(VLOOKUP(C37,'[1]INPUT'!A:O,8,FALSE),"")</f>
        <v>Marijampole</v>
      </c>
      <c r="I37" s="24" t="str">
        <f>_xlfn.IFNA(VLOOKUP(C37,'[1]INPUT'!A:O,9,FALSE),"")</f>
        <v>VBPLB</v>
      </c>
      <c r="J37" s="8">
        <v>0.03895833333333333</v>
      </c>
    </row>
    <row r="38" spans="1:10" ht="15">
      <c r="A38" s="24">
        <v>37</v>
      </c>
      <c r="B38" s="24">
        <v>12</v>
      </c>
      <c r="C38" s="27">
        <v>1032</v>
      </c>
      <c r="D38" s="24" t="str">
        <f>_xlfn.IFNA(VLOOKUP(C38,'[1]INPUT'!A:O,3,FALSE),"")</f>
        <v>Kubilienė, Kristina</v>
      </c>
      <c r="E38" s="24" t="str">
        <f>_xlfn.IFNA(VLOOKUP(C38,'[1]INPUT'!A:O,5,FALSE),"")</f>
        <v>10KM</v>
      </c>
      <c r="F38" s="24" t="str">
        <f>_xlfn.IFNA(VLOOKUP(C38,'[1]INPUT'!A:O,6,FALSE),"")</f>
        <v>M</v>
      </c>
      <c r="G38" s="24">
        <f>_xlfn.IFNA(VLOOKUP(C38,'[1]INPUT'!A:O,7,FALSE),"")</f>
        <v>48</v>
      </c>
      <c r="H38" s="24" t="str">
        <f>_xlfn.IFNA(VLOOKUP(C38,'[1]INPUT'!A:O,8,FALSE),"")</f>
        <v>Vilkaviškis</v>
      </c>
      <c r="I38" s="24" t="str">
        <f>_xlfn.IFNA(VLOOKUP(C38,'[1]INPUT'!A:O,9,FALSE),"")</f>
        <v>RKG</v>
      </c>
      <c r="J38" s="8">
        <v>0.039131944444444455</v>
      </c>
    </row>
    <row r="39" spans="1:10" ht="15">
      <c r="A39" s="24">
        <v>38</v>
      </c>
      <c r="B39" s="24">
        <v>26</v>
      </c>
      <c r="C39" s="27">
        <v>1037</v>
      </c>
      <c r="D39" s="24" t="str">
        <f>_xlfn.IFNA(VLOOKUP(C39,'[1]INPUT'!A:O,3,FALSE),"")</f>
        <v>Leganas, Haroldas</v>
      </c>
      <c r="E39" s="24" t="str">
        <f>_xlfn.IFNA(VLOOKUP(C39,'[1]INPUT'!A:O,5,FALSE),"")</f>
        <v>10KM</v>
      </c>
      <c r="F39" s="24" t="str">
        <f>_xlfn.IFNA(VLOOKUP(C39,'[1]INPUT'!A:O,6,FALSE),"")</f>
        <v>V</v>
      </c>
      <c r="G39" s="24">
        <f>_xlfn.IFNA(VLOOKUP(C39,'[1]INPUT'!A:O,7,FALSE),"")</f>
        <v>13</v>
      </c>
      <c r="H39" s="24" t="str">
        <f>_xlfn.IFNA(VLOOKUP(C39,'[1]INPUT'!A:O,8,FALSE),"")</f>
        <v>Marijampolė</v>
      </c>
      <c r="I39" s="24"/>
      <c r="J39" s="8">
        <v>0.0394212962962963</v>
      </c>
    </row>
    <row r="40" spans="1:10" ht="15">
      <c r="A40" s="24">
        <v>39</v>
      </c>
      <c r="B40" s="24">
        <v>13</v>
      </c>
      <c r="C40" s="27">
        <v>1009</v>
      </c>
      <c r="D40" s="24" t="str">
        <f>_xlfn.IFNA(VLOOKUP(C40,'[1]INPUT'!A:O,3,FALSE),"")</f>
        <v>Šurnaitė, Viktorija</v>
      </c>
      <c r="E40" s="24" t="str">
        <f>_xlfn.IFNA(VLOOKUP(C40,'[1]INPUT'!A:O,5,FALSE),"")</f>
        <v>10KM</v>
      </c>
      <c r="F40" s="24" t="str">
        <f>_xlfn.IFNA(VLOOKUP(C40,'[1]INPUT'!A:O,6,FALSE),"")</f>
        <v>M</v>
      </c>
      <c r="G40" s="24">
        <f>_xlfn.IFNA(VLOOKUP(C40,'[1]INPUT'!A:O,7,FALSE),"")</f>
        <v>24</v>
      </c>
      <c r="H40" s="24" t="str">
        <f>_xlfn.IFNA(VLOOKUP(C40,'[1]INPUT'!A:O,8,FALSE),"")</f>
        <v>Marijampolė</v>
      </c>
      <c r="I40" s="24"/>
      <c r="J40" s="8">
        <v>0.03950231481481481</v>
      </c>
    </row>
    <row r="41" spans="1:10" ht="15">
      <c r="A41" s="24">
        <v>40</v>
      </c>
      <c r="B41" s="24">
        <v>14</v>
      </c>
      <c r="C41" s="27">
        <v>1015</v>
      </c>
      <c r="D41" s="24" t="str">
        <f>_xlfn.IFNA(VLOOKUP(C41,'[1]INPUT'!A:O,3,FALSE),"")</f>
        <v>Jočienė, Evelina</v>
      </c>
      <c r="E41" s="24" t="str">
        <f>_xlfn.IFNA(VLOOKUP(C41,'[1]INPUT'!A:O,5,FALSE),"")</f>
        <v>10KM</v>
      </c>
      <c r="F41" s="24" t="str">
        <f>_xlfn.IFNA(VLOOKUP(C41,'[1]INPUT'!A:O,6,FALSE),"")</f>
        <v>M</v>
      </c>
      <c r="G41" s="24">
        <f>_xlfn.IFNA(VLOOKUP(C41,'[1]INPUT'!A:O,7,FALSE),"")</f>
        <v>26</v>
      </c>
      <c r="H41" s="24" t="str">
        <f>_xlfn.IFNA(VLOOKUP(C41,'[1]INPUT'!A:O,8,FALSE),"")</f>
        <v>Kaunas</v>
      </c>
      <c r="I41" s="24"/>
      <c r="J41" s="8">
        <v>0.039571759259259265</v>
      </c>
    </row>
    <row r="42" spans="1:10" ht="15">
      <c r="A42" s="24">
        <v>41</v>
      </c>
      <c r="B42" s="24">
        <v>27</v>
      </c>
      <c r="C42" s="27">
        <v>1018</v>
      </c>
      <c r="D42" s="24" t="str">
        <f>_xlfn.IFNA(VLOOKUP(C42,'[1]INPUT'!A:O,3,FALSE),"")</f>
        <v>Varkulevičius, Steponas </v>
      </c>
      <c r="E42" s="24" t="str">
        <f>_xlfn.IFNA(VLOOKUP(C42,'[1]INPUT'!A:O,5,FALSE),"")</f>
        <v>10KM</v>
      </c>
      <c r="F42" s="24" t="str">
        <f>_xlfn.IFNA(VLOOKUP(C42,'[1]INPUT'!A:O,6,FALSE),"")</f>
        <v>V</v>
      </c>
      <c r="G42" s="24">
        <f>_xlfn.IFNA(VLOOKUP(C42,'[1]INPUT'!A:O,7,FALSE),"")</f>
        <v>28</v>
      </c>
      <c r="H42" s="24" t="str">
        <f>_xlfn.IFNA(VLOOKUP(C42,'[1]INPUT'!A:O,8,FALSE),"")</f>
        <v>Vilnius</v>
      </c>
      <c r="I42" s="24" t="str">
        <f>_xlfn.IFNA(VLOOKUP(C42,'[1]INPUT'!A:O,9,FALSE),"")</f>
        <v>Bėgimo Klubas</v>
      </c>
      <c r="J42" s="8">
        <v>0.040706018518518516</v>
      </c>
    </row>
    <row r="43" spans="1:10" ht="15">
      <c r="A43" s="24">
        <v>42</v>
      </c>
      <c r="B43" s="24">
        <v>15</v>
      </c>
      <c r="C43" s="27">
        <v>1024</v>
      </c>
      <c r="D43" s="24" t="str">
        <f>_xlfn.IFNA(VLOOKUP(C43,'[1]INPUT'!A:O,3,FALSE),"")</f>
        <v>Budrevičienė, Inga</v>
      </c>
      <c r="E43" s="24" t="str">
        <f>_xlfn.IFNA(VLOOKUP(C43,'[1]INPUT'!A:O,5,FALSE),"")</f>
        <v>10KM</v>
      </c>
      <c r="F43" s="24" t="str">
        <f>_xlfn.IFNA(VLOOKUP(C43,'[1]INPUT'!A:O,6,FALSE),"")</f>
        <v>M</v>
      </c>
      <c r="G43" s="24">
        <f>_xlfn.IFNA(VLOOKUP(C43,'[1]INPUT'!A:O,7,FALSE),"")</f>
        <v>27</v>
      </c>
      <c r="H43" s="24" t="str">
        <f>_xlfn.IFNA(VLOOKUP(C43,'[1]INPUT'!A:O,8,FALSE),"")</f>
        <v>Kaunas</v>
      </c>
      <c r="I43" s="24"/>
      <c r="J43" s="8">
        <v>0.04079861111111111</v>
      </c>
    </row>
    <row r="44" spans="1:10" ht="15">
      <c r="A44" s="24">
        <v>43</v>
      </c>
      <c r="B44" s="24">
        <v>16</v>
      </c>
      <c r="C44" s="27">
        <v>1043</v>
      </c>
      <c r="D44" s="24" t="str">
        <f>_xlfn.IFNA(VLOOKUP(C44,'[1]INPUT'!A:O,3,FALSE),"")</f>
        <v>Slivinskienė, Jūratė</v>
      </c>
      <c r="E44" s="24" t="str">
        <f>_xlfn.IFNA(VLOOKUP(C44,'[1]INPUT'!A:O,5,FALSE),"")</f>
        <v>10KM</v>
      </c>
      <c r="F44" s="24" t="str">
        <f>_xlfn.IFNA(VLOOKUP(C44,'[1]INPUT'!A:O,6,FALSE),"")</f>
        <v>M</v>
      </c>
      <c r="G44" s="24">
        <f>_xlfn.IFNA(VLOOKUP(C44,'[1]INPUT'!A:O,7,FALSE),"")</f>
        <v>43</v>
      </c>
      <c r="H44" s="24" t="str">
        <f>_xlfn.IFNA(VLOOKUP(C44,'[1]INPUT'!A:O,8,FALSE),"")</f>
        <v>Vilkaviškis</v>
      </c>
      <c r="I44" s="24" t="str">
        <f>_xlfn.IFNA(VLOOKUP(C44,'[1]INPUT'!A:O,9,FALSE),"")</f>
        <v>Bėgimo klubas</v>
      </c>
      <c r="J44" s="8">
        <v>0.04159722222222223</v>
      </c>
    </row>
  </sheetData>
  <sheetProtection/>
  <autoFilter ref="A1:K44">
    <sortState ref="A2:K44">
      <sortCondition sortBy="value" ref="J2:J44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7109375" style="6" bestFit="1" customWidth="1"/>
    <col min="2" max="2" width="13.421875" style="6" customWidth="1"/>
    <col min="3" max="3" width="8.57421875" style="6" bestFit="1" customWidth="1"/>
    <col min="4" max="4" width="25.140625" style="6" bestFit="1" customWidth="1"/>
    <col min="5" max="5" width="9.57421875" style="6" bestFit="1" customWidth="1"/>
    <col min="6" max="6" width="5.00390625" style="6" bestFit="1" customWidth="1"/>
    <col min="7" max="7" width="8.00390625" style="6" bestFit="1" customWidth="1"/>
    <col min="8" max="8" width="12.28125" style="6" bestFit="1" customWidth="1"/>
    <col min="9" max="9" width="24.140625" style="6" bestFit="1" customWidth="1"/>
    <col min="10" max="10" width="8.140625" style="6" bestFit="1" customWidth="1"/>
  </cols>
  <sheetData>
    <row r="1" spans="1:10" s="35" customFormat="1" ht="30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 t="s">
        <v>5</v>
      </c>
      <c r="G1" s="36" t="s">
        <v>6</v>
      </c>
      <c r="H1" s="33" t="s">
        <v>7</v>
      </c>
      <c r="I1" s="33" t="s">
        <v>8</v>
      </c>
      <c r="J1" s="34" t="s">
        <v>160</v>
      </c>
    </row>
    <row r="2" spans="1:10" ht="15">
      <c r="A2" s="24">
        <v>1</v>
      </c>
      <c r="B2" s="24">
        <v>1</v>
      </c>
      <c r="C2" s="24">
        <v>2062</v>
      </c>
      <c r="D2" s="24" t="s">
        <v>10</v>
      </c>
      <c r="E2" s="24" t="s">
        <v>9</v>
      </c>
      <c r="F2" s="24" t="s">
        <v>11</v>
      </c>
      <c r="G2" s="24">
        <v>24</v>
      </c>
      <c r="H2" s="24" t="s">
        <v>12</v>
      </c>
      <c r="I2" s="24"/>
      <c r="J2" s="8">
        <v>0.011331018518518518</v>
      </c>
    </row>
    <row r="3" spans="1:10" ht="15">
      <c r="A3" s="24">
        <v>2</v>
      </c>
      <c r="B3" s="24">
        <v>2</v>
      </c>
      <c r="C3" s="24">
        <v>2047</v>
      </c>
      <c r="D3" s="24" t="s">
        <v>13</v>
      </c>
      <c r="E3" s="24" t="s">
        <v>9</v>
      </c>
      <c r="F3" s="24" t="s">
        <v>11</v>
      </c>
      <c r="G3" s="24">
        <v>21</v>
      </c>
      <c r="H3" s="24" t="s">
        <v>14</v>
      </c>
      <c r="I3" s="24" t="s">
        <v>15</v>
      </c>
      <c r="J3" s="8">
        <v>0.01167824074074074</v>
      </c>
    </row>
    <row r="4" spans="1:10" ht="15">
      <c r="A4" s="24">
        <v>3</v>
      </c>
      <c r="B4" s="24">
        <v>3</v>
      </c>
      <c r="C4" s="24">
        <v>2050</v>
      </c>
      <c r="D4" s="24" t="s">
        <v>94</v>
      </c>
      <c r="E4" s="24" t="s">
        <v>9</v>
      </c>
      <c r="F4" s="24" t="s">
        <v>11</v>
      </c>
      <c r="G4" s="24">
        <v>16</v>
      </c>
      <c r="H4" s="24" t="s">
        <v>14</v>
      </c>
      <c r="I4" s="24" t="s">
        <v>15</v>
      </c>
      <c r="J4" s="8">
        <v>0.011724537037037035</v>
      </c>
    </row>
    <row r="5" spans="1:10" ht="15">
      <c r="A5" s="24">
        <v>4</v>
      </c>
      <c r="B5" s="24">
        <v>4</v>
      </c>
      <c r="C5" s="24">
        <v>2064</v>
      </c>
      <c r="D5" s="24" t="s">
        <v>16</v>
      </c>
      <c r="E5" s="24" t="s">
        <v>9</v>
      </c>
      <c r="F5" s="24" t="s">
        <v>11</v>
      </c>
      <c r="G5" s="24">
        <v>20</v>
      </c>
      <c r="H5" s="24" t="s">
        <v>17</v>
      </c>
      <c r="I5" s="24"/>
      <c r="J5" s="8">
        <v>0.012094907407407408</v>
      </c>
    </row>
    <row r="6" spans="1:10" ht="15">
      <c r="A6" s="24">
        <v>5</v>
      </c>
      <c r="B6" s="24">
        <v>5</v>
      </c>
      <c r="C6" s="24">
        <v>2012</v>
      </c>
      <c r="D6" s="24" t="s">
        <v>18</v>
      </c>
      <c r="E6" s="24" t="s">
        <v>9</v>
      </c>
      <c r="F6" s="24" t="s">
        <v>11</v>
      </c>
      <c r="G6" s="24">
        <v>30</v>
      </c>
      <c r="H6" s="24" t="s">
        <v>19</v>
      </c>
      <c r="I6" s="24" t="s">
        <v>20</v>
      </c>
      <c r="J6" s="8">
        <v>0.012418981481481482</v>
      </c>
    </row>
    <row r="7" spans="1:10" ht="15">
      <c r="A7" s="24">
        <v>6</v>
      </c>
      <c r="B7" s="24">
        <v>6</v>
      </c>
      <c r="C7" s="24">
        <v>2051</v>
      </c>
      <c r="D7" s="24" t="s">
        <v>21</v>
      </c>
      <c r="E7" s="24" t="s">
        <v>9</v>
      </c>
      <c r="F7" s="24" t="s">
        <v>11</v>
      </c>
      <c r="G7" s="24">
        <v>32</v>
      </c>
      <c r="H7" s="24" t="s">
        <v>22</v>
      </c>
      <c r="I7" s="24"/>
      <c r="J7" s="8">
        <v>0.013483796296296298</v>
      </c>
    </row>
    <row r="8" spans="1:10" ht="15">
      <c r="A8" s="24">
        <v>7</v>
      </c>
      <c r="B8" s="24">
        <v>7</v>
      </c>
      <c r="C8" s="24">
        <v>2059</v>
      </c>
      <c r="D8" s="24" t="s">
        <v>23</v>
      </c>
      <c r="E8" s="24" t="s">
        <v>9</v>
      </c>
      <c r="F8" s="24" t="s">
        <v>11</v>
      </c>
      <c r="G8" s="24">
        <v>22</v>
      </c>
      <c r="H8" s="24" t="s">
        <v>24</v>
      </c>
      <c r="I8" s="24" t="s">
        <v>25</v>
      </c>
      <c r="J8" s="8">
        <v>0.013784722222222224</v>
      </c>
    </row>
    <row r="9" spans="1:10" ht="15">
      <c r="A9" s="24">
        <v>8</v>
      </c>
      <c r="B9" s="24">
        <v>8</v>
      </c>
      <c r="C9" s="24">
        <v>2046</v>
      </c>
      <c r="D9" s="24" t="s">
        <v>26</v>
      </c>
      <c r="E9" s="24" t="s">
        <v>9</v>
      </c>
      <c r="F9" s="24" t="s">
        <v>11</v>
      </c>
      <c r="G9" s="24">
        <v>28</v>
      </c>
      <c r="H9" s="24" t="s">
        <v>27</v>
      </c>
      <c r="I9" s="24" t="s">
        <v>28</v>
      </c>
      <c r="J9" s="8">
        <v>0.014351851851851852</v>
      </c>
    </row>
    <row r="10" spans="1:10" ht="15">
      <c r="A10" s="24">
        <v>9</v>
      </c>
      <c r="B10" s="24">
        <v>9</v>
      </c>
      <c r="C10" s="24">
        <v>2066</v>
      </c>
      <c r="D10" s="24" t="s">
        <v>29</v>
      </c>
      <c r="E10" s="24" t="s">
        <v>9</v>
      </c>
      <c r="F10" s="24" t="s">
        <v>11</v>
      </c>
      <c r="G10" s="24">
        <v>26</v>
      </c>
      <c r="H10" s="24" t="s">
        <v>12</v>
      </c>
      <c r="I10" s="24"/>
      <c r="J10" s="8">
        <v>0.014502314814814815</v>
      </c>
    </row>
    <row r="11" spans="1:10" ht="15">
      <c r="A11" s="24">
        <v>10</v>
      </c>
      <c r="B11" s="24">
        <v>10</v>
      </c>
      <c r="C11" s="24">
        <v>2065</v>
      </c>
      <c r="D11" s="24" t="s">
        <v>30</v>
      </c>
      <c r="E11" s="24" t="s">
        <v>9</v>
      </c>
      <c r="F11" s="24" t="s">
        <v>11</v>
      </c>
      <c r="G11" s="24">
        <v>26</v>
      </c>
      <c r="H11" s="24" t="s">
        <v>12</v>
      </c>
      <c r="I11" s="24"/>
      <c r="J11" s="8">
        <v>0.014525462962962964</v>
      </c>
    </row>
    <row r="12" spans="1:10" ht="15">
      <c r="A12" s="24">
        <v>11</v>
      </c>
      <c r="B12" s="24">
        <v>11</v>
      </c>
      <c r="C12" s="24">
        <v>2022</v>
      </c>
      <c r="D12" s="24" t="s">
        <v>31</v>
      </c>
      <c r="E12" s="24" t="s">
        <v>9</v>
      </c>
      <c r="F12" s="24" t="s">
        <v>11</v>
      </c>
      <c r="G12" s="24">
        <v>23</v>
      </c>
      <c r="H12" s="24" t="s">
        <v>14</v>
      </c>
      <c r="I12" s="24"/>
      <c r="J12" s="8">
        <v>0.014606481481481482</v>
      </c>
    </row>
    <row r="13" spans="1:10" ht="15">
      <c r="A13" s="24">
        <v>12</v>
      </c>
      <c r="B13" s="24">
        <v>12</v>
      </c>
      <c r="C13" s="24">
        <v>2041</v>
      </c>
      <c r="D13" s="24" t="s">
        <v>32</v>
      </c>
      <c r="E13" s="24" t="s">
        <v>9</v>
      </c>
      <c r="F13" s="24" t="s">
        <v>11</v>
      </c>
      <c r="G13" s="24">
        <v>27</v>
      </c>
      <c r="H13" s="24" t="s">
        <v>33</v>
      </c>
      <c r="I13" s="24" t="s">
        <v>34</v>
      </c>
      <c r="J13" s="8">
        <v>0.014641203703703703</v>
      </c>
    </row>
    <row r="14" spans="1:10" ht="15">
      <c r="A14" s="24">
        <v>13</v>
      </c>
      <c r="B14" s="24">
        <v>13</v>
      </c>
      <c r="C14" s="24">
        <v>2016</v>
      </c>
      <c r="D14" s="24" t="s">
        <v>35</v>
      </c>
      <c r="E14" s="24" t="s">
        <v>9</v>
      </c>
      <c r="F14" s="24" t="s">
        <v>11</v>
      </c>
      <c r="G14" s="24">
        <v>19</v>
      </c>
      <c r="H14" s="24" t="s">
        <v>33</v>
      </c>
      <c r="I14" s="24" t="s">
        <v>36</v>
      </c>
      <c r="J14" s="8">
        <v>0.014664351851851852</v>
      </c>
    </row>
    <row r="15" spans="1:10" ht="15">
      <c r="A15" s="37">
        <v>14</v>
      </c>
      <c r="B15" s="37">
        <v>1</v>
      </c>
      <c r="C15" s="37">
        <v>2013</v>
      </c>
      <c r="D15" s="37" t="s">
        <v>37</v>
      </c>
      <c r="E15" s="37" t="s">
        <v>9</v>
      </c>
      <c r="F15" s="37" t="s">
        <v>38</v>
      </c>
      <c r="G15" s="37">
        <v>16</v>
      </c>
      <c r="H15" s="37" t="s">
        <v>14</v>
      </c>
      <c r="I15" s="37" t="s">
        <v>39</v>
      </c>
      <c r="J15" s="38">
        <v>0.015231481481481483</v>
      </c>
    </row>
    <row r="16" spans="1:10" ht="15">
      <c r="A16" s="24">
        <v>15</v>
      </c>
      <c r="B16" s="24">
        <v>14</v>
      </c>
      <c r="C16" s="24">
        <v>2031</v>
      </c>
      <c r="D16" s="24" t="s">
        <v>40</v>
      </c>
      <c r="E16" s="24" t="s">
        <v>9</v>
      </c>
      <c r="F16" s="24" t="s">
        <v>11</v>
      </c>
      <c r="G16" s="24">
        <v>34</v>
      </c>
      <c r="H16" s="24" t="s">
        <v>14</v>
      </c>
      <c r="I16" s="24" t="s">
        <v>41</v>
      </c>
      <c r="J16" s="8">
        <v>0.0153125</v>
      </c>
    </row>
    <row r="17" spans="1:10" ht="15">
      <c r="A17" s="24">
        <v>16</v>
      </c>
      <c r="B17" s="24">
        <v>15</v>
      </c>
      <c r="C17" s="24">
        <v>2043</v>
      </c>
      <c r="D17" s="24" t="s">
        <v>42</v>
      </c>
      <c r="E17" s="24" t="s">
        <v>9</v>
      </c>
      <c r="F17" s="24" t="s">
        <v>11</v>
      </c>
      <c r="G17" s="24">
        <v>17</v>
      </c>
      <c r="H17" s="24" t="s">
        <v>33</v>
      </c>
      <c r="I17" s="24" t="s">
        <v>43</v>
      </c>
      <c r="J17" s="8">
        <v>0.015347222222222222</v>
      </c>
    </row>
    <row r="18" spans="1:10" ht="15">
      <c r="A18" s="37">
        <v>17</v>
      </c>
      <c r="B18" s="37">
        <v>2</v>
      </c>
      <c r="C18" s="37">
        <v>2055</v>
      </c>
      <c r="D18" s="37" t="s">
        <v>44</v>
      </c>
      <c r="E18" s="37" t="s">
        <v>9</v>
      </c>
      <c r="F18" s="37" t="s">
        <v>38</v>
      </c>
      <c r="G18" s="37">
        <v>31</v>
      </c>
      <c r="H18" s="37" t="s">
        <v>33</v>
      </c>
      <c r="I18" s="37" t="s">
        <v>20</v>
      </c>
      <c r="J18" s="38">
        <v>0.01545138888888889</v>
      </c>
    </row>
    <row r="19" spans="1:10" ht="15">
      <c r="A19" s="24">
        <v>18</v>
      </c>
      <c r="B19" s="24">
        <v>16</v>
      </c>
      <c r="C19" s="24">
        <v>2056</v>
      </c>
      <c r="D19" s="24" t="s">
        <v>45</v>
      </c>
      <c r="E19" s="24" t="s">
        <v>9</v>
      </c>
      <c r="F19" s="24" t="s">
        <v>11</v>
      </c>
      <c r="G19" s="24">
        <v>26</v>
      </c>
      <c r="H19" s="24" t="s">
        <v>14</v>
      </c>
      <c r="I19" s="24"/>
      <c r="J19" s="8">
        <v>0.015462962962962963</v>
      </c>
    </row>
    <row r="20" spans="1:10" ht="15">
      <c r="A20" s="24">
        <v>19</v>
      </c>
      <c r="B20" s="24">
        <v>17</v>
      </c>
      <c r="C20" s="24">
        <v>2038</v>
      </c>
      <c r="D20" s="24" t="s">
        <v>46</v>
      </c>
      <c r="E20" s="24" t="s">
        <v>9</v>
      </c>
      <c r="F20" s="24" t="s">
        <v>11</v>
      </c>
      <c r="G20" s="24">
        <v>0</v>
      </c>
      <c r="H20" s="24" t="s">
        <v>47</v>
      </c>
      <c r="I20" s="24"/>
      <c r="J20" s="8">
        <v>0.01582175925925926</v>
      </c>
    </row>
    <row r="21" spans="1:10" ht="15">
      <c r="A21" s="24">
        <v>20</v>
      </c>
      <c r="B21" s="24">
        <v>18</v>
      </c>
      <c r="C21" s="24">
        <v>2039</v>
      </c>
      <c r="D21" s="24" t="s">
        <v>48</v>
      </c>
      <c r="E21" s="24" t="s">
        <v>9</v>
      </c>
      <c r="F21" s="24" t="s">
        <v>11</v>
      </c>
      <c r="G21" s="24">
        <v>31</v>
      </c>
      <c r="H21" s="24" t="s">
        <v>27</v>
      </c>
      <c r="I21" s="24"/>
      <c r="J21" s="8">
        <v>0.015902777777777776</v>
      </c>
    </row>
    <row r="22" spans="1:10" ht="15">
      <c r="A22" s="37">
        <v>21</v>
      </c>
      <c r="B22" s="37">
        <v>3</v>
      </c>
      <c r="C22" s="37">
        <v>2063</v>
      </c>
      <c r="D22" s="37" t="s">
        <v>49</v>
      </c>
      <c r="E22" s="37" t="s">
        <v>9</v>
      </c>
      <c r="F22" s="37" t="s">
        <v>38</v>
      </c>
      <c r="G22" s="37">
        <v>20</v>
      </c>
      <c r="H22" s="37" t="s">
        <v>17</v>
      </c>
      <c r="I22" s="37"/>
      <c r="J22" s="38">
        <v>0.015925925925925927</v>
      </c>
    </row>
    <row r="23" spans="1:10" ht="15">
      <c r="A23" s="37">
        <v>22</v>
      </c>
      <c r="B23" s="37">
        <v>4</v>
      </c>
      <c r="C23" s="37">
        <v>2045</v>
      </c>
      <c r="D23" s="37" t="s">
        <v>50</v>
      </c>
      <c r="E23" s="37" t="s">
        <v>9</v>
      </c>
      <c r="F23" s="37" t="s">
        <v>38</v>
      </c>
      <c r="G23" s="37">
        <v>30</v>
      </c>
      <c r="H23" s="37" t="s">
        <v>33</v>
      </c>
      <c r="I23" s="37" t="s">
        <v>51</v>
      </c>
      <c r="J23" s="38">
        <v>0.015972222222222224</v>
      </c>
    </row>
    <row r="24" spans="1:10" ht="15">
      <c r="A24" s="7">
        <v>23</v>
      </c>
      <c r="B24" s="7">
        <v>19</v>
      </c>
      <c r="C24" s="7">
        <v>2029</v>
      </c>
      <c r="D24" s="7" t="s">
        <v>52</v>
      </c>
      <c r="E24" s="7" t="s">
        <v>9</v>
      </c>
      <c r="F24" s="7" t="s">
        <v>11</v>
      </c>
      <c r="G24" s="7">
        <v>30</v>
      </c>
      <c r="H24" s="7" t="s">
        <v>33</v>
      </c>
      <c r="I24" s="7"/>
      <c r="J24" s="8">
        <v>0.016273148148148148</v>
      </c>
    </row>
    <row r="25" spans="1:10" ht="15">
      <c r="A25" s="37">
        <v>24</v>
      </c>
      <c r="B25" s="37">
        <v>5</v>
      </c>
      <c r="C25" s="37">
        <v>2040</v>
      </c>
      <c r="D25" s="37" t="s">
        <v>53</v>
      </c>
      <c r="E25" s="37" t="s">
        <v>9</v>
      </c>
      <c r="F25" s="37" t="s">
        <v>38</v>
      </c>
      <c r="G25" s="37">
        <v>30</v>
      </c>
      <c r="H25" s="37" t="s">
        <v>33</v>
      </c>
      <c r="I25" s="37"/>
      <c r="J25" s="38">
        <v>0.01638888888888889</v>
      </c>
    </row>
    <row r="26" spans="1:10" ht="15">
      <c r="A26" s="7">
        <v>25</v>
      </c>
      <c r="B26" s="7">
        <v>20</v>
      </c>
      <c r="C26" s="7">
        <v>2035</v>
      </c>
      <c r="D26" s="7" t="s">
        <v>54</v>
      </c>
      <c r="E26" s="7" t="s">
        <v>9</v>
      </c>
      <c r="F26" s="7" t="s">
        <v>11</v>
      </c>
      <c r="G26" s="7">
        <v>37</v>
      </c>
      <c r="H26" s="7" t="s">
        <v>33</v>
      </c>
      <c r="I26" s="7" t="s">
        <v>55</v>
      </c>
      <c r="J26" s="8">
        <v>0.016620370370370372</v>
      </c>
    </row>
    <row r="27" spans="1:10" ht="15">
      <c r="A27" s="7">
        <v>26</v>
      </c>
      <c r="B27" s="7">
        <v>21</v>
      </c>
      <c r="C27" s="7">
        <v>2067</v>
      </c>
      <c r="D27" s="7" t="s">
        <v>56</v>
      </c>
      <c r="E27" s="7" t="s">
        <v>9</v>
      </c>
      <c r="F27" s="7" t="s">
        <v>11</v>
      </c>
      <c r="G27" s="7">
        <v>26</v>
      </c>
      <c r="H27" s="7" t="s">
        <v>14</v>
      </c>
      <c r="I27" s="7" t="s">
        <v>34</v>
      </c>
      <c r="J27" s="8">
        <v>0.016944444444444443</v>
      </c>
    </row>
    <row r="28" spans="1:10" ht="15">
      <c r="A28" s="7">
        <v>27</v>
      </c>
      <c r="B28" s="7">
        <v>22</v>
      </c>
      <c r="C28" s="7">
        <v>2053</v>
      </c>
      <c r="D28" s="7" t="s">
        <v>57</v>
      </c>
      <c r="E28" s="7" t="s">
        <v>9</v>
      </c>
      <c r="F28" s="7" t="s">
        <v>11</v>
      </c>
      <c r="G28" s="7">
        <v>45</v>
      </c>
      <c r="H28" s="7" t="s">
        <v>14</v>
      </c>
      <c r="I28" s="7" t="s">
        <v>58</v>
      </c>
      <c r="J28" s="8">
        <v>0.01695601851851852</v>
      </c>
    </row>
    <row r="29" spans="1:10" ht="15">
      <c r="A29" s="37">
        <v>28</v>
      </c>
      <c r="B29" s="37">
        <v>6</v>
      </c>
      <c r="C29" s="37">
        <v>2030</v>
      </c>
      <c r="D29" s="37" t="s">
        <v>59</v>
      </c>
      <c r="E29" s="37" t="s">
        <v>9</v>
      </c>
      <c r="F29" s="37" t="s">
        <v>38</v>
      </c>
      <c r="G29" s="37">
        <v>35</v>
      </c>
      <c r="H29" s="37" t="s">
        <v>27</v>
      </c>
      <c r="I29" s="37"/>
      <c r="J29" s="38">
        <v>0.017256944444444446</v>
      </c>
    </row>
    <row r="30" spans="1:10" ht="15">
      <c r="A30" s="37">
        <v>29</v>
      </c>
      <c r="B30" s="37">
        <v>7</v>
      </c>
      <c r="C30" s="37">
        <v>2044</v>
      </c>
      <c r="D30" s="37" t="s">
        <v>60</v>
      </c>
      <c r="E30" s="37" t="s">
        <v>9</v>
      </c>
      <c r="F30" s="37" t="s">
        <v>38</v>
      </c>
      <c r="G30" s="37">
        <v>13</v>
      </c>
      <c r="H30" s="37" t="s">
        <v>27</v>
      </c>
      <c r="I30" s="37"/>
      <c r="J30" s="38">
        <v>0.01726851851851852</v>
      </c>
    </row>
    <row r="31" spans="1:10" ht="15">
      <c r="A31" s="7">
        <v>30</v>
      </c>
      <c r="B31" s="7">
        <v>23</v>
      </c>
      <c r="C31" s="7">
        <v>2067</v>
      </c>
      <c r="D31" s="7" t="s">
        <v>56</v>
      </c>
      <c r="E31" s="7" t="s">
        <v>9</v>
      </c>
      <c r="F31" s="7" t="s">
        <v>11</v>
      </c>
      <c r="G31" s="7">
        <v>26</v>
      </c>
      <c r="H31" s="7" t="s">
        <v>14</v>
      </c>
      <c r="I31" s="7" t="s">
        <v>34</v>
      </c>
      <c r="J31" s="8">
        <v>0.01741898148148148</v>
      </c>
    </row>
    <row r="32" spans="1:10" ht="15">
      <c r="A32" s="7">
        <v>31</v>
      </c>
      <c r="B32" s="7">
        <v>24</v>
      </c>
      <c r="C32" s="7">
        <v>2054</v>
      </c>
      <c r="D32" s="7" t="s">
        <v>61</v>
      </c>
      <c r="E32" s="7" t="s">
        <v>9</v>
      </c>
      <c r="F32" s="7" t="s">
        <v>11</v>
      </c>
      <c r="G32" s="7">
        <v>18</v>
      </c>
      <c r="H32" s="7" t="s">
        <v>62</v>
      </c>
      <c r="I32" s="7" t="s">
        <v>63</v>
      </c>
      <c r="J32" s="8">
        <v>0.05917824074074074</v>
      </c>
    </row>
    <row r="33" spans="1:10" ht="15">
      <c r="A33" s="7">
        <v>32</v>
      </c>
      <c r="B33" s="7">
        <v>25</v>
      </c>
      <c r="C33" s="7">
        <v>2058</v>
      </c>
      <c r="D33" s="7" t="s">
        <v>64</v>
      </c>
      <c r="E33" s="7" t="s">
        <v>9</v>
      </c>
      <c r="F33" s="7" t="s">
        <v>11</v>
      </c>
      <c r="G33" s="7">
        <v>32</v>
      </c>
      <c r="H33" s="7" t="s">
        <v>12</v>
      </c>
      <c r="I33" s="7"/>
      <c r="J33" s="8">
        <v>0.01792824074074074</v>
      </c>
    </row>
    <row r="34" spans="1:10" ht="15">
      <c r="A34" s="7">
        <v>33</v>
      </c>
      <c r="B34" s="7">
        <v>26</v>
      </c>
      <c r="C34" s="7">
        <v>2057</v>
      </c>
      <c r="D34" s="7" t="s">
        <v>65</v>
      </c>
      <c r="E34" s="7" t="s">
        <v>9</v>
      </c>
      <c r="F34" s="7" t="s">
        <v>11</v>
      </c>
      <c r="G34" s="7">
        <v>33</v>
      </c>
      <c r="H34" s="7" t="s">
        <v>12</v>
      </c>
      <c r="I34" s="7"/>
      <c r="J34" s="8">
        <v>0.018217592592592594</v>
      </c>
    </row>
    <row r="35" spans="1:10" ht="15">
      <c r="A35" s="37">
        <v>34</v>
      </c>
      <c r="B35" s="37">
        <v>8</v>
      </c>
      <c r="C35" s="37">
        <v>2021</v>
      </c>
      <c r="D35" s="37" t="s">
        <v>66</v>
      </c>
      <c r="E35" s="37" t="s">
        <v>9</v>
      </c>
      <c r="F35" s="37" t="s">
        <v>38</v>
      </c>
      <c r="G35" s="37">
        <v>20</v>
      </c>
      <c r="H35" s="37" t="s">
        <v>67</v>
      </c>
      <c r="I35" s="37" t="s">
        <v>68</v>
      </c>
      <c r="J35" s="38">
        <v>0.018587962962962962</v>
      </c>
    </row>
    <row r="36" spans="1:10" ht="15">
      <c r="A36" s="7">
        <v>35</v>
      </c>
      <c r="B36" s="7">
        <v>27</v>
      </c>
      <c r="C36" s="7">
        <v>2068</v>
      </c>
      <c r="D36" s="7" t="s">
        <v>69</v>
      </c>
      <c r="E36" s="7" t="s">
        <v>9</v>
      </c>
      <c r="F36" s="7" t="s">
        <v>11</v>
      </c>
      <c r="G36" s="7">
        <v>32</v>
      </c>
      <c r="H36" s="7" t="s">
        <v>33</v>
      </c>
      <c r="I36" s="7"/>
      <c r="J36" s="8">
        <v>0.018761574074074073</v>
      </c>
    </row>
    <row r="37" spans="1:10" ht="15">
      <c r="A37" s="7">
        <v>36</v>
      </c>
      <c r="B37" s="7">
        <v>28</v>
      </c>
      <c r="C37" s="7">
        <v>2061</v>
      </c>
      <c r="D37" s="7" t="s">
        <v>70</v>
      </c>
      <c r="E37" s="7" t="s">
        <v>9</v>
      </c>
      <c r="F37" s="7" t="s">
        <v>11</v>
      </c>
      <c r="G37" s="7">
        <v>60</v>
      </c>
      <c r="H37" s="7" t="s">
        <v>12</v>
      </c>
      <c r="I37" s="7"/>
      <c r="J37" s="8">
        <v>0.018912037037037036</v>
      </c>
    </row>
    <row r="38" spans="1:10" ht="15">
      <c r="A38" s="37">
        <v>37</v>
      </c>
      <c r="B38" s="37">
        <v>9</v>
      </c>
      <c r="C38" s="37">
        <v>2027</v>
      </c>
      <c r="D38" s="37" t="s">
        <v>71</v>
      </c>
      <c r="E38" s="37" t="s">
        <v>9</v>
      </c>
      <c r="F38" s="37" t="s">
        <v>38</v>
      </c>
      <c r="G38" s="37">
        <v>21</v>
      </c>
      <c r="H38" s="37" t="s">
        <v>22</v>
      </c>
      <c r="I38" s="37" t="s">
        <v>58</v>
      </c>
      <c r="J38" s="38">
        <v>0.019375</v>
      </c>
    </row>
    <row r="39" spans="1:10" ht="15">
      <c r="A39" s="7">
        <v>38</v>
      </c>
      <c r="B39" s="7">
        <v>29</v>
      </c>
      <c r="C39" s="7">
        <v>2052</v>
      </c>
      <c r="D39" s="7" t="s">
        <v>72</v>
      </c>
      <c r="E39" s="7" t="s">
        <v>9</v>
      </c>
      <c r="F39" s="7" t="s">
        <v>11</v>
      </c>
      <c r="G39" s="7">
        <v>0</v>
      </c>
      <c r="H39" s="7" t="s">
        <v>73</v>
      </c>
      <c r="I39" s="7"/>
      <c r="J39" s="8">
        <v>0.01996527777777778</v>
      </c>
    </row>
    <row r="40" spans="1:10" ht="15">
      <c r="A40" s="7">
        <v>39</v>
      </c>
      <c r="B40" s="7">
        <v>30</v>
      </c>
      <c r="C40" s="7">
        <v>2033</v>
      </c>
      <c r="D40" s="7" t="s">
        <v>74</v>
      </c>
      <c r="E40" s="7" t="s">
        <v>9</v>
      </c>
      <c r="F40" s="7" t="s">
        <v>11</v>
      </c>
      <c r="G40" s="7">
        <v>12</v>
      </c>
      <c r="H40" s="7" t="s">
        <v>14</v>
      </c>
      <c r="I40" s="7"/>
      <c r="J40" s="8">
        <v>0.02034722222222222</v>
      </c>
    </row>
    <row r="41" spans="1:10" ht="15">
      <c r="A41" s="37">
        <v>40</v>
      </c>
      <c r="B41" s="37">
        <v>10</v>
      </c>
      <c r="C41" s="37">
        <v>2015</v>
      </c>
      <c r="D41" s="37" t="s">
        <v>75</v>
      </c>
      <c r="E41" s="37" t="s">
        <v>9</v>
      </c>
      <c r="F41" s="37" t="s">
        <v>38</v>
      </c>
      <c r="G41" s="37">
        <v>19</v>
      </c>
      <c r="H41" s="37" t="s">
        <v>76</v>
      </c>
      <c r="I41" s="37"/>
      <c r="J41" s="38">
        <v>0.020462962962962964</v>
      </c>
    </row>
    <row r="42" spans="1:10" ht="15">
      <c r="A42" s="7">
        <v>41</v>
      </c>
      <c r="B42" s="7">
        <v>31</v>
      </c>
      <c r="C42" s="7">
        <v>2026</v>
      </c>
      <c r="D42" s="7" t="s">
        <v>77</v>
      </c>
      <c r="E42" s="7" t="s">
        <v>9</v>
      </c>
      <c r="F42" s="7" t="s">
        <v>11</v>
      </c>
      <c r="G42" s="7">
        <v>31</v>
      </c>
      <c r="H42" s="7" t="s">
        <v>33</v>
      </c>
      <c r="I42" s="7" t="s">
        <v>34</v>
      </c>
      <c r="J42" s="8">
        <v>0.02050925925925926</v>
      </c>
    </row>
    <row r="43" spans="1:10" ht="15">
      <c r="A43" s="37">
        <v>42</v>
      </c>
      <c r="B43" s="37">
        <v>11</v>
      </c>
      <c r="C43" s="37">
        <v>2025</v>
      </c>
      <c r="D43" s="37" t="s">
        <v>78</v>
      </c>
      <c r="E43" s="37" t="s">
        <v>9</v>
      </c>
      <c r="F43" s="37" t="s">
        <v>38</v>
      </c>
      <c r="G43" s="37">
        <v>29</v>
      </c>
      <c r="H43" s="37" t="s">
        <v>33</v>
      </c>
      <c r="I43" s="37" t="s">
        <v>34</v>
      </c>
      <c r="J43" s="38">
        <v>0.020613425925925927</v>
      </c>
    </row>
    <row r="44" spans="1:10" ht="15">
      <c r="A44" s="37">
        <v>43</v>
      </c>
      <c r="B44" s="37">
        <v>12</v>
      </c>
      <c r="C44" s="37">
        <v>2010</v>
      </c>
      <c r="D44" s="37" t="s">
        <v>79</v>
      </c>
      <c r="E44" s="37" t="s">
        <v>9</v>
      </c>
      <c r="F44" s="37" t="s">
        <v>38</v>
      </c>
      <c r="G44" s="37">
        <v>34</v>
      </c>
      <c r="H44" s="37" t="s">
        <v>14</v>
      </c>
      <c r="I44" s="37"/>
      <c r="J44" s="38">
        <v>0.020694444444444446</v>
      </c>
    </row>
    <row r="45" spans="1:10" ht="15">
      <c r="A45" s="37">
        <v>44</v>
      </c>
      <c r="B45" s="37">
        <v>13</v>
      </c>
      <c r="C45" s="37">
        <v>2007</v>
      </c>
      <c r="D45" s="37" t="s">
        <v>80</v>
      </c>
      <c r="E45" s="37" t="s">
        <v>9</v>
      </c>
      <c r="F45" s="37" t="s">
        <v>38</v>
      </c>
      <c r="G45" s="37">
        <v>20</v>
      </c>
      <c r="H45" s="37" t="s">
        <v>81</v>
      </c>
      <c r="I45" s="37"/>
      <c r="J45" s="38">
        <v>0.020949074074074075</v>
      </c>
    </row>
    <row r="46" spans="1:10" ht="15">
      <c r="A46" s="7">
        <v>45</v>
      </c>
      <c r="B46" s="7">
        <v>32</v>
      </c>
      <c r="C46" s="7">
        <v>2048</v>
      </c>
      <c r="D46" s="7" t="s">
        <v>82</v>
      </c>
      <c r="E46" s="7" t="s">
        <v>9</v>
      </c>
      <c r="F46" s="7" t="s">
        <v>11</v>
      </c>
      <c r="G46" s="7">
        <v>23</v>
      </c>
      <c r="H46" s="7" t="s">
        <v>14</v>
      </c>
      <c r="I46" s="7"/>
      <c r="J46" s="8">
        <v>0.020949074074074075</v>
      </c>
    </row>
    <row r="47" spans="1:10" ht="15">
      <c r="A47" s="37">
        <v>46</v>
      </c>
      <c r="B47" s="37">
        <v>14</v>
      </c>
      <c r="C47" s="37">
        <v>2014</v>
      </c>
      <c r="D47" s="37" t="s">
        <v>83</v>
      </c>
      <c r="E47" s="37" t="s">
        <v>9</v>
      </c>
      <c r="F47" s="37" t="s">
        <v>38</v>
      </c>
      <c r="G47" s="37">
        <v>35</v>
      </c>
      <c r="H47" s="37" t="s">
        <v>27</v>
      </c>
      <c r="I47" s="37"/>
      <c r="J47" s="38">
        <v>0.021377314814814818</v>
      </c>
    </row>
    <row r="48" spans="1:10" ht="15">
      <c r="A48" s="7">
        <v>47</v>
      </c>
      <c r="B48" s="7">
        <v>33</v>
      </c>
      <c r="C48" s="7">
        <v>2060</v>
      </c>
      <c r="D48" s="7" t="s">
        <v>84</v>
      </c>
      <c r="E48" s="7" t="s">
        <v>9</v>
      </c>
      <c r="F48" s="7" t="s">
        <v>11</v>
      </c>
      <c r="G48" s="7">
        <v>85</v>
      </c>
      <c r="H48" s="7" t="s">
        <v>12</v>
      </c>
      <c r="I48" s="7"/>
      <c r="J48" s="8">
        <v>0.021493055555555557</v>
      </c>
    </row>
    <row r="49" spans="1:10" ht="15">
      <c r="A49" s="37">
        <v>48</v>
      </c>
      <c r="B49" s="37">
        <v>15</v>
      </c>
      <c r="C49" s="37">
        <v>2036</v>
      </c>
      <c r="D49" s="37" t="s">
        <v>85</v>
      </c>
      <c r="E49" s="37" t="s">
        <v>9</v>
      </c>
      <c r="F49" s="37" t="s">
        <v>38</v>
      </c>
      <c r="G49" s="37">
        <v>17</v>
      </c>
      <c r="H49" s="37" t="s">
        <v>27</v>
      </c>
      <c r="I49" s="37"/>
      <c r="J49" s="38">
        <v>0.021516203703703704</v>
      </c>
    </row>
    <row r="50" spans="1:10" ht="15">
      <c r="A50" s="37">
        <v>49</v>
      </c>
      <c r="B50" s="37">
        <v>16</v>
      </c>
      <c r="C50" s="37">
        <v>2020</v>
      </c>
      <c r="D50" s="37" t="s">
        <v>86</v>
      </c>
      <c r="E50" s="37" t="s">
        <v>9</v>
      </c>
      <c r="F50" s="37" t="s">
        <v>38</v>
      </c>
      <c r="G50" s="37">
        <v>21</v>
      </c>
      <c r="H50" s="37" t="s">
        <v>33</v>
      </c>
      <c r="I50" s="37"/>
      <c r="J50" s="38">
        <v>0.02175925925925926</v>
      </c>
    </row>
    <row r="51" spans="1:10" ht="15">
      <c r="A51" s="37">
        <v>50</v>
      </c>
      <c r="B51" s="37">
        <v>17</v>
      </c>
      <c r="C51" s="37">
        <v>2019</v>
      </c>
      <c r="D51" s="37" t="s">
        <v>87</v>
      </c>
      <c r="E51" s="37" t="s">
        <v>9</v>
      </c>
      <c r="F51" s="37" t="s">
        <v>38</v>
      </c>
      <c r="G51" s="37">
        <v>15</v>
      </c>
      <c r="H51" s="37" t="s">
        <v>27</v>
      </c>
      <c r="I51" s="37"/>
      <c r="J51" s="38">
        <v>0.021956018518518517</v>
      </c>
    </row>
    <row r="52" spans="1:10" ht="15">
      <c r="A52" s="37">
        <v>51</v>
      </c>
      <c r="B52" s="37">
        <v>18</v>
      </c>
      <c r="C52" s="37">
        <v>2001</v>
      </c>
      <c r="D52" s="37" t="s">
        <v>88</v>
      </c>
      <c r="E52" s="37" t="s">
        <v>9</v>
      </c>
      <c r="F52" s="37" t="s">
        <v>38</v>
      </c>
      <c r="G52" s="37">
        <v>31</v>
      </c>
      <c r="H52" s="37" t="s">
        <v>22</v>
      </c>
      <c r="I52" s="37"/>
      <c r="J52" s="38">
        <v>0.022997685185185187</v>
      </c>
    </row>
    <row r="53" spans="1:10" ht="15">
      <c r="A53" s="37">
        <v>52</v>
      </c>
      <c r="B53" s="37">
        <v>19</v>
      </c>
      <c r="C53" s="37">
        <v>2000</v>
      </c>
      <c r="D53" s="37" t="s">
        <v>89</v>
      </c>
      <c r="E53" s="37" t="s">
        <v>9</v>
      </c>
      <c r="F53" s="37" t="s">
        <v>38</v>
      </c>
      <c r="G53" s="37">
        <v>36</v>
      </c>
      <c r="H53" s="37" t="s">
        <v>12</v>
      </c>
      <c r="I53" s="37"/>
      <c r="J53" s="38">
        <v>0.02428240740740741</v>
      </c>
    </row>
    <row r="54" spans="1:10" ht="15">
      <c r="A54" s="37">
        <v>53</v>
      </c>
      <c r="B54" s="37">
        <v>20</v>
      </c>
      <c r="C54" s="37">
        <v>2023</v>
      </c>
      <c r="D54" s="37" t="s">
        <v>90</v>
      </c>
      <c r="E54" s="37" t="s">
        <v>9</v>
      </c>
      <c r="F54" s="37" t="s">
        <v>38</v>
      </c>
      <c r="G54" s="37">
        <v>33</v>
      </c>
      <c r="H54" s="37" t="s">
        <v>14</v>
      </c>
      <c r="I54" s="37" t="s">
        <v>34</v>
      </c>
      <c r="J54" s="38">
        <v>0.02585648148148148</v>
      </c>
    </row>
    <row r="55" spans="1:10" ht="15">
      <c r="A55" s="37">
        <v>54</v>
      </c>
      <c r="B55" s="37">
        <v>21</v>
      </c>
      <c r="C55" s="37">
        <v>2037</v>
      </c>
      <c r="D55" s="37" t="s">
        <v>91</v>
      </c>
      <c r="E55" s="37" t="s">
        <v>9</v>
      </c>
      <c r="F55" s="37" t="s">
        <v>38</v>
      </c>
      <c r="G55" s="37">
        <v>24</v>
      </c>
      <c r="H55" s="37" t="s">
        <v>14</v>
      </c>
      <c r="I55" s="37" t="s">
        <v>92</v>
      </c>
      <c r="J55" s="38">
        <v>0.026331018518518517</v>
      </c>
    </row>
    <row r="56" spans="1:10" ht="15">
      <c r="A56" s="37">
        <v>55</v>
      </c>
      <c r="B56" s="37">
        <v>22</v>
      </c>
      <c r="C56" s="37">
        <v>2034</v>
      </c>
      <c r="D56" s="37" t="s">
        <v>93</v>
      </c>
      <c r="E56" s="37" t="s">
        <v>9</v>
      </c>
      <c r="F56" s="37" t="s">
        <v>38</v>
      </c>
      <c r="G56" s="37">
        <v>42</v>
      </c>
      <c r="H56" s="37" t="s">
        <v>12</v>
      </c>
      <c r="I56" s="37" t="s">
        <v>92</v>
      </c>
      <c r="J56" s="38">
        <v>0.026793981481481485</v>
      </c>
    </row>
  </sheetData>
  <sheetProtection/>
  <autoFilter ref="A1:J56">
    <sortState ref="A2:J56">
      <sortCondition sortBy="value" ref="A2:A5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7109375" style="15" bestFit="1" customWidth="1"/>
    <col min="2" max="2" width="8.57421875" style="15" bestFit="1" customWidth="1"/>
    <col min="3" max="3" width="19.28125" style="15" bestFit="1" customWidth="1"/>
    <col min="4" max="4" width="9.57421875" style="15" bestFit="1" customWidth="1"/>
    <col min="5" max="5" width="5.00390625" style="15" bestFit="1" customWidth="1"/>
    <col min="6" max="6" width="13.421875" style="15" bestFit="1" customWidth="1"/>
    <col min="7" max="7" width="12.28125" style="15" bestFit="1" customWidth="1"/>
    <col min="8" max="8" width="6.8515625" style="21" bestFit="1" customWidth="1"/>
    <col min="9" max="9" width="8.140625" style="15" bestFit="1" customWidth="1"/>
  </cols>
  <sheetData>
    <row r="1" spans="1:9" ht="15">
      <c r="A1" s="1" t="s">
        <v>0</v>
      </c>
      <c r="B1" s="2" t="s">
        <v>2</v>
      </c>
      <c r="C1" s="2" t="s">
        <v>3</v>
      </c>
      <c r="D1" s="3" t="s">
        <v>4</v>
      </c>
      <c r="E1" s="3" t="s">
        <v>5</v>
      </c>
      <c r="F1" s="13" t="s">
        <v>162</v>
      </c>
      <c r="G1" s="4" t="s">
        <v>7</v>
      </c>
      <c r="H1" s="4" t="s">
        <v>8</v>
      </c>
      <c r="I1" s="5" t="s">
        <v>160</v>
      </c>
    </row>
    <row r="2" spans="1:9" ht="15">
      <c r="A2" s="14">
        <v>1</v>
      </c>
      <c r="B2" s="14">
        <v>3015</v>
      </c>
      <c r="C2" s="14" t="s">
        <v>161</v>
      </c>
      <c r="D2" s="14" t="s">
        <v>159</v>
      </c>
      <c r="E2" s="14" t="s">
        <v>11</v>
      </c>
      <c r="F2" s="14">
        <v>2006</v>
      </c>
      <c r="G2" s="14" t="s">
        <v>14</v>
      </c>
      <c r="H2" s="22"/>
      <c r="I2" s="16">
        <v>0.001388888888888889</v>
      </c>
    </row>
    <row r="3" spans="1:9" ht="15">
      <c r="A3" s="14">
        <v>2</v>
      </c>
      <c r="B3" s="14">
        <v>3006</v>
      </c>
      <c r="C3" s="17" t="s">
        <v>163</v>
      </c>
      <c r="D3" s="14" t="s">
        <v>159</v>
      </c>
      <c r="E3" s="14" t="s">
        <v>11</v>
      </c>
      <c r="F3" s="18" t="s">
        <v>164</v>
      </c>
      <c r="G3" s="20" t="s">
        <v>14</v>
      </c>
      <c r="H3" s="20"/>
      <c r="I3" s="16">
        <v>0.001423611111111111</v>
      </c>
    </row>
    <row r="4" spans="1:9" ht="15">
      <c r="A4" s="14">
        <v>3</v>
      </c>
      <c r="B4" s="14">
        <v>3000</v>
      </c>
      <c r="C4" s="19" t="s">
        <v>165</v>
      </c>
      <c r="D4" s="14" t="s">
        <v>159</v>
      </c>
      <c r="E4" s="14" t="s">
        <v>38</v>
      </c>
      <c r="F4" s="20" t="s">
        <v>166</v>
      </c>
      <c r="G4" s="20" t="s">
        <v>14</v>
      </c>
      <c r="H4" s="23" t="s">
        <v>167</v>
      </c>
      <c r="I4" s="16">
        <v>0.0014467592592592594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7109375" style="25" bestFit="1" customWidth="1"/>
    <col min="2" max="2" width="9.00390625" style="25" bestFit="1" customWidth="1"/>
    <col min="3" max="3" width="8.57421875" style="25" bestFit="1" customWidth="1"/>
    <col min="4" max="4" width="25.140625" style="25" bestFit="1" customWidth="1"/>
    <col min="5" max="5" width="9.57421875" style="25" bestFit="1" customWidth="1"/>
    <col min="6" max="6" width="5.00390625" style="25" bestFit="1" customWidth="1"/>
    <col min="7" max="7" width="14.421875" style="25" bestFit="1" customWidth="1"/>
    <col min="8" max="8" width="12.28125" style="25" bestFit="1" customWidth="1"/>
    <col min="9" max="9" width="8.140625" style="25" bestFit="1" customWidth="1"/>
  </cols>
  <sheetData>
    <row r="1" spans="1:9" s="35" customFormat="1" ht="30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 t="s">
        <v>5</v>
      </c>
      <c r="G1" s="32" t="s">
        <v>169</v>
      </c>
      <c r="H1" s="33" t="s">
        <v>7</v>
      </c>
      <c r="I1" s="34" t="s">
        <v>160</v>
      </c>
    </row>
    <row r="2" spans="1:9" ht="15">
      <c r="A2" s="24">
        <v>1</v>
      </c>
      <c r="B2" s="24">
        <v>1</v>
      </c>
      <c r="C2" s="24">
        <v>4026</v>
      </c>
      <c r="D2" s="24" t="s">
        <v>168</v>
      </c>
      <c r="E2" s="24" t="s">
        <v>159</v>
      </c>
      <c r="F2" s="24" t="s">
        <v>11</v>
      </c>
      <c r="G2" s="24">
        <v>2006</v>
      </c>
      <c r="H2" s="24" t="s">
        <v>14</v>
      </c>
      <c r="I2" s="16">
        <v>0.0012731481481481483</v>
      </c>
    </row>
    <row r="3" spans="1:9" ht="15">
      <c r="A3" s="24">
        <v>2</v>
      </c>
      <c r="B3" s="24">
        <v>1</v>
      </c>
      <c r="C3" s="24">
        <v>4010</v>
      </c>
      <c r="D3" s="24" t="s">
        <v>170</v>
      </c>
      <c r="E3" s="24" t="s">
        <v>159</v>
      </c>
      <c r="F3" s="24" t="s">
        <v>38</v>
      </c>
      <c r="G3" s="24" t="s">
        <v>171</v>
      </c>
      <c r="H3" s="24" t="s">
        <v>172</v>
      </c>
      <c r="I3" s="16">
        <v>0.0013310185185185185</v>
      </c>
    </row>
    <row r="4" spans="1:9" ht="15">
      <c r="A4" s="24">
        <v>3</v>
      </c>
      <c r="B4" s="24">
        <v>2</v>
      </c>
      <c r="C4" s="24">
        <v>4025</v>
      </c>
      <c r="D4" s="24" t="s">
        <v>173</v>
      </c>
      <c r="E4" s="24" t="s">
        <v>159</v>
      </c>
      <c r="F4" s="24" t="s">
        <v>11</v>
      </c>
      <c r="G4" s="24">
        <v>2006</v>
      </c>
      <c r="H4" s="24" t="s">
        <v>14</v>
      </c>
      <c r="I4" s="16">
        <v>0.0013541666666666667</v>
      </c>
    </row>
    <row r="5" spans="1:9" ht="15">
      <c r="A5" s="24">
        <v>4</v>
      </c>
      <c r="B5" s="24">
        <v>3</v>
      </c>
      <c r="C5" s="24">
        <v>4015</v>
      </c>
      <c r="D5" s="24" t="s">
        <v>174</v>
      </c>
      <c r="E5" s="24" t="s">
        <v>159</v>
      </c>
      <c r="F5" s="24" t="s">
        <v>11</v>
      </c>
      <c r="G5" s="24" t="s">
        <v>175</v>
      </c>
      <c r="H5" s="24" t="s">
        <v>14</v>
      </c>
      <c r="I5" s="16">
        <v>0.001412037037037037</v>
      </c>
    </row>
    <row r="6" spans="1:9" ht="15">
      <c r="A6" s="24">
        <v>5</v>
      </c>
      <c r="B6" s="24">
        <v>2</v>
      </c>
      <c r="C6" s="24">
        <v>4022</v>
      </c>
      <c r="D6" s="24" t="s">
        <v>176</v>
      </c>
      <c r="E6" s="24" t="s">
        <v>159</v>
      </c>
      <c r="F6" s="24" t="s">
        <v>38</v>
      </c>
      <c r="G6" s="26">
        <v>37921</v>
      </c>
      <c r="H6" s="24" t="s">
        <v>14</v>
      </c>
      <c r="I6" s="16">
        <v>0.0014467592592592594</v>
      </c>
    </row>
    <row r="7" spans="1:9" ht="15">
      <c r="A7" s="24">
        <v>6</v>
      </c>
      <c r="B7" s="24">
        <v>3</v>
      </c>
      <c r="C7" s="24">
        <v>4023</v>
      </c>
      <c r="D7" s="24" t="s">
        <v>177</v>
      </c>
      <c r="E7" s="24" t="s">
        <v>159</v>
      </c>
      <c r="F7" s="24" t="s">
        <v>38</v>
      </c>
      <c r="G7" s="26">
        <v>37905</v>
      </c>
      <c r="H7" s="24" t="s">
        <v>14</v>
      </c>
      <c r="I7" s="16">
        <v>0.0014583333333333334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0" bestFit="1" customWidth="1"/>
    <col min="2" max="2" width="8.00390625" style="0" bestFit="1" customWidth="1"/>
  </cols>
  <sheetData>
    <row r="1" spans="1:2" ht="15">
      <c r="A1" s="11" t="s">
        <v>157</v>
      </c>
      <c r="B1" s="11" t="s">
        <v>158</v>
      </c>
    </row>
    <row r="2" spans="1:2" ht="15">
      <c r="A2" s="12" t="s">
        <v>34</v>
      </c>
      <c r="B2" s="12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Somka</dc:creator>
  <cp:keywords/>
  <dc:description/>
  <cp:lastModifiedBy>Arūnas</cp:lastModifiedBy>
  <dcterms:created xsi:type="dcterms:W3CDTF">2016-07-03T18:13:11Z</dcterms:created>
  <dcterms:modified xsi:type="dcterms:W3CDTF">2016-07-07T18:46:35Z</dcterms:modified>
  <cp:category/>
  <cp:version/>
  <cp:contentType/>
  <cp:contentStatus/>
</cp:coreProperties>
</file>