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1"/>
  </bookViews>
  <sheets>
    <sheet name="2.5km" sheetId="1" r:id="rId1"/>
    <sheet name="10km" sheetId="2" r:id="rId2"/>
  </sheets>
  <externalReferences>
    <externalReference r:id="rId5"/>
    <externalReference r:id="rId6"/>
  </externalReferences>
  <definedNames>
    <definedName name="_xlnm._FilterDatabase" localSheetId="1" hidden="1">'10km'!$A$4:$L$94</definedName>
    <definedName name="_xlnm._FilterDatabase" localSheetId="0" hidden="1">'2.5km'!$A$4:$L$47</definedName>
    <definedName name="dalyviai" localSheetId="0">'[2]Sarasas'!$B$5:$J$204</definedName>
    <definedName name="dalyviai">'[1]Sarasas'!$B$5:$J$204</definedName>
    <definedName name="grupes" localSheetId="0">'[2]Sarasas'!$P$5:$Q$18</definedName>
    <definedName name="grupes">'[1]Sarasas'!$P$5:$Q$18</definedName>
    <definedName name="_xlnm.Print_Titles" localSheetId="1">'10km'!$1:$4</definedName>
    <definedName name="_xlnm.Print_Titles" localSheetId="0">'2.5km'!$1:$4</definedName>
    <definedName name="rezultatas" localSheetId="0">'2.5km'!$B$4:$L$47</definedName>
    <definedName name="rezultatas">'10km'!$B$4:$L$94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<sst xmlns="http://schemas.openxmlformats.org/spreadsheetml/2006/main" count="818" uniqueCount="297">
  <si>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</si>
  <si>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</si>
  <si>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</si>
  <si>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</si>
  <si>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</si>
  <si>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</si>
  <si>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</si>
  <si>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</si>
  <si>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</si>
  <si>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</si>
  <si>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</si>
  <si>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Vieta grup.</t>
  </si>
  <si>
    <t>Tradicinis bėgimas „A. Vietrino taurei laimėti“</t>
  </si>
  <si>
    <t>2014 m. gegužės mėn. 03 d.</t>
  </si>
  <si>
    <t>Tomas</t>
  </si>
  <si>
    <t>Venckūnas</t>
  </si>
  <si>
    <t>Kaunas</t>
  </si>
  <si>
    <t>Kauno BMK</t>
  </si>
  <si>
    <t>V</t>
  </si>
  <si>
    <t>V-pagr. (1975 ir jaun.)</t>
  </si>
  <si>
    <t>Artūras</t>
  </si>
  <si>
    <t>Meška</t>
  </si>
  <si>
    <t>Pasvalys</t>
  </si>
  <si>
    <t>Vėtra</t>
  </si>
  <si>
    <t>Justinas</t>
  </si>
  <si>
    <t>Križinauskas</t>
  </si>
  <si>
    <t>Šiauliai</t>
  </si>
  <si>
    <t>SK Lukas</t>
  </si>
  <si>
    <t>Tadas</t>
  </si>
  <si>
    <t>Ignatavičius</t>
  </si>
  <si>
    <t>Vitalijus</t>
  </si>
  <si>
    <t>Afanasjevas</t>
  </si>
  <si>
    <t>Vilnius</t>
  </si>
  <si>
    <t>Na, Pagauk!</t>
  </si>
  <si>
    <t>Antanas</t>
  </si>
  <si>
    <t>Žukauskas</t>
  </si>
  <si>
    <t>Jonava</t>
  </si>
  <si>
    <t>Maratonas</t>
  </si>
  <si>
    <t>Renatas</t>
  </si>
  <si>
    <t>Orlovas</t>
  </si>
  <si>
    <t>OSK "Takas"</t>
  </si>
  <si>
    <t>Vidas</t>
  </si>
  <si>
    <t>Totilas</t>
  </si>
  <si>
    <t>V-suaugę (1974-1965)</t>
  </si>
  <si>
    <t>Apanavičius</t>
  </si>
  <si>
    <t>Prienai</t>
  </si>
  <si>
    <t>Prienų KKSC/Jonavos maratonas</t>
  </si>
  <si>
    <t>Maksim</t>
  </si>
  <si>
    <t>Kulik</t>
  </si>
  <si>
    <t>Aividas</t>
  </si>
  <si>
    <t>Balčiūnas</t>
  </si>
  <si>
    <t>Pakruojis</t>
  </si>
  <si>
    <t>BMK Vejas</t>
  </si>
  <si>
    <t>Andrius</t>
  </si>
  <si>
    <t>Slavickas</t>
  </si>
  <si>
    <t>Kauno maratono klubas</t>
  </si>
  <si>
    <t>Mantas</t>
  </si>
  <si>
    <t>Drūlia</t>
  </si>
  <si>
    <t>Edvinas</t>
  </si>
  <si>
    <t>Stravinskas</t>
  </si>
  <si>
    <t>Saulius</t>
  </si>
  <si>
    <t>Litvinavicius</t>
  </si>
  <si>
    <t>Liutauras</t>
  </si>
  <si>
    <t>Kasparavičius</t>
  </si>
  <si>
    <t>Grodeckas</t>
  </si>
  <si>
    <t>Kauno Irklavimo Mokykla</t>
  </si>
  <si>
    <t>Daivis</t>
  </si>
  <si>
    <t>Urba</t>
  </si>
  <si>
    <t>Laurynas</t>
  </si>
  <si>
    <t>Bertašavičius</t>
  </si>
  <si>
    <t>.</t>
  </si>
  <si>
    <t>Gintaras</t>
  </si>
  <si>
    <t>Gruodis</t>
  </si>
  <si>
    <t>Ignalina</t>
  </si>
  <si>
    <t>Viktoras</t>
  </si>
  <si>
    <t>Lelis</t>
  </si>
  <si>
    <t>Jurgelionis</t>
  </si>
  <si>
    <t>Rolandas</t>
  </si>
  <si>
    <t>Silius</t>
  </si>
  <si>
    <t>individ</t>
  </si>
  <si>
    <t>Gintautas</t>
  </si>
  <si>
    <t>Gadliauskas</t>
  </si>
  <si>
    <t>Individualiai</t>
  </si>
  <si>
    <t>V-veteranai (1955-1964)</t>
  </si>
  <si>
    <t>Jonas</t>
  </si>
  <si>
    <t>Juška</t>
  </si>
  <si>
    <t>Paulius</t>
  </si>
  <si>
    <t>Olekas</t>
  </si>
  <si>
    <t>Vilkas</t>
  </si>
  <si>
    <t>Marius</t>
  </si>
  <si>
    <t>Giedraitis</t>
  </si>
  <si>
    <t>Bartkus</t>
  </si>
  <si>
    <t>Valdas</t>
  </si>
  <si>
    <t>Daukša</t>
  </si>
  <si>
    <t>Albinas</t>
  </si>
  <si>
    <t>Markevičius</t>
  </si>
  <si>
    <t>Zenonas</t>
  </si>
  <si>
    <t>Balčiauskas</t>
  </si>
  <si>
    <t>V-veteranai (1954 ir vyr.)</t>
  </si>
  <si>
    <t>Andrej</t>
  </si>
  <si>
    <t>Fokin</t>
  </si>
  <si>
    <t>Klaipėda</t>
  </si>
  <si>
    <t>Mindaugas</t>
  </si>
  <si>
    <t>Stiklickas</t>
  </si>
  <si>
    <t>Šarūnas</t>
  </si>
  <si>
    <t>Brazinskas</t>
  </si>
  <si>
    <t>Roman</t>
  </si>
  <si>
    <t>Botov</t>
  </si>
  <si>
    <t>LSMU</t>
  </si>
  <si>
    <t>Petras</t>
  </si>
  <si>
    <t>Kavaliauskas</t>
  </si>
  <si>
    <t>Druskininkai</t>
  </si>
  <si>
    <t>Kęstutisa</t>
  </si>
  <si>
    <t>Abromaitis</t>
  </si>
  <si>
    <t>BMK "Vėjas"</t>
  </si>
  <si>
    <t>Lukas</t>
  </si>
  <si>
    <t>Šadbaras</t>
  </si>
  <si>
    <t>Kaišiadorys</t>
  </si>
  <si>
    <t>Jonavos "Maratonas"</t>
  </si>
  <si>
    <t>Nerijus</t>
  </si>
  <si>
    <t>Peugeot klubas</t>
  </si>
  <si>
    <t>Gediminas</t>
  </si>
  <si>
    <t>Kinderis</t>
  </si>
  <si>
    <t>BMK</t>
  </si>
  <si>
    <t>Sada</t>
  </si>
  <si>
    <t>Bukšnienė</t>
  </si>
  <si>
    <t>M</t>
  </si>
  <si>
    <t>M-suaugę (1974-1965)</t>
  </si>
  <si>
    <t>Petraitis</t>
  </si>
  <si>
    <t>Bliujus</t>
  </si>
  <si>
    <t>VIlkas</t>
  </si>
  <si>
    <t>Boza</t>
  </si>
  <si>
    <t>Aleksandras</t>
  </si>
  <si>
    <t>Karpinskis</t>
  </si>
  <si>
    <t>Lietuvos kariuomenė</t>
  </si>
  <si>
    <t>Svetlana</t>
  </si>
  <si>
    <t>Čerlina</t>
  </si>
  <si>
    <t>Small Planet Airlines</t>
  </si>
  <si>
    <t>Žygimantas</t>
  </si>
  <si>
    <t>Lakavičius</t>
  </si>
  <si>
    <t>Karolis</t>
  </si>
  <si>
    <t>Gibavičius</t>
  </si>
  <si>
    <t>Vaidotas</t>
  </si>
  <si>
    <t>Alionis</t>
  </si>
  <si>
    <t>Žiežmariai</t>
  </si>
  <si>
    <t>Jolanta</t>
  </si>
  <si>
    <t>Gribauskaitė</t>
  </si>
  <si>
    <t>M-pagr. (1975 ir jaun.)</t>
  </si>
  <si>
    <t>Maslauskas</t>
  </si>
  <si>
    <t>Juozas</t>
  </si>
  <si>
    <t>Vasilevičius</t>
  </si>
  <si>
    <t>OK Klajūnas</t>
  </si>
  <si>
    <t>Arūnas</t>
  </si>
  <si>
    <t>Kontrimas</t>
  </si>
  <si>
    <t>Giedrė</t>
  </si>
  <si>
    <t>Petrulevičienė</t>
  </si>
  <si>
    <t>SK Pilėnai</t>
  </si>
  <si>
    <t>Bajoras</t>
  </si>
  <si>
    <t>Marijus</t>
  </si>
  <si>
    <t>Pakštas</t>
  </si>
  <si>
    <t>Rimvydas</t>
  </si>
  <si>
    <t>Prakopimas</t>
  </si>
  <si>
    <t>Pilenai</t>
  </si>
  <si>
    <t>Deimantė</t>
  </si>
  <si>
    <t>Vanagaitė</t>
  </si>
  <si>
    <t>Albertas</t>
  </si>
  <si>
    <t>Survila</t>
  </si>
  <si>
    <t>BMK Vėjas</t>
  </si>
  <si>
    <t>Aušrinė</t>
  </si>
  <si>
    <t>Ūsaitytė</t>
  </si>
  <si>
    <t>Pavel</t>
  </si>
  <si>
    <t>Kačnov</t>
  </si>
  <si>
    <t>Dainius</t>
  </si>
  <si>
    <t>Vidmantas</t>
  </si>
  <si>
    <t>Gintas</t>
  </si>
  <si>
    <t>Gustaitis</t>
  </si>
  <si>
    <t>KLAF</t>
  </si>
  <si>
    <t>Vilius</t>
  </si>
  <si>
    <t>Petrauskas</t>
  </si>
  <si>
    <t>Rimša</t>
  </si>
  <si>
    <t>Ieva</t>
  </si>
  <si>
    <t>Čalkaitė</t>
  </si>
  <si>
    <t>Kauno Irklavimo mokykla</t>
  </si>
  <si>
    <t>Dalius</t>
  </si>
  <si>
    <t>Kasperiūnas</t>
  </si>
  <si>
    <t>Baltic Aviation Academy</t>
  </si>
  <si>
    <t>Olga</t>
  </si>
  <si>
    <t>Afanasjeva</t>
  </si>
  <si>
    <t>Ignalina-Vilnius</t>
  </si>
  <si>
    <t>Žebrauskaitė</t>
  </si>
  <si>
    <t>Bėgantis žmogus</t>
  </si>
  <si>
    <t>Romualdas</t>
  </si>
  <si>
    <t>Saulys</t>
  </si>
  <si>
    <t>Mastaiciai</t>
  </si>
  <si>
    <t>OZAS</t>
  </si>
  <si>
    <t>Milda</t>
  </si>
  <si>
    <t>Bilinauskaitė</t>
  </si>
  <si>
    <t>Dubosas</t>
  </si>
  <si>
    <t>Eglė</t>
  </si>
  <si>
    <t>Sakalaitė</t>
  </si>
  <si>
    <t>Kristina</t>
  </si>
  <si>
    <t>Maraulaitė</t>
  </si>
  <si>
    <t>Ivanauskas</t>
  </si>
  <si>
    <t>Mockaitis</t>
  </si>
  <si>
    <t>Indrė</t>
  </si>
  <si>
    <t>Makelytė</t>
  </si>
  <si>
    <t>Daiva</t>
  </si>
  <si>
    <t>Plerpaitė</t>
  </si>
  <si>
    <t>Jurgita</t>
  </si>
  <si>
    <t>Pušinaitė</t>
  </si>
  <si>
    <t>Marijampolė</t>
  </si>
  <si>
    <t>Ilona</t>
  </si>
  <si>
    <t>Malinauskaitė</t>
  </si>
  <si>
    <t>Vasiliauskas</t>
  </si>
  <si>
    <t>Edita</t>
  </si>
  <si>
    <t>Jančauskienė</t>
  </si>
  <si>
    <t>Kamilė</t>
  </si>
  <si>
    <t>Džiovalaitė</t>
  </si>
  <si>
    <t>Akvilė</t>
  </si>
  <si>
    <t>Kamarauskaitė</t>
  </si>
  <si>
    <t>Arvydas</t>
  </si>
  <si>
    <t>Tareila</t>
  </si>
  <si>
    <t>Dalija</t>
  </si>
  <si>
    <t>Kontenienė</t>
  </si>
  <si>
    <t>M-veteranai (1955-1964)</t>
  </si>
  <si>
    <t>Vaikšnoras</t>
  </si>
  <si>
    <t>Limantas</t>
  </si>
  <si>
    <t>Rimantas</t>
  </si>
  <si>
    <t>Mackevičius</t>
  </si>
  <si>
    <t>Inžinerija</t>
  </si>
  <si>
    <t>Ramūnas</t>
  </si>
  <si>
    <t>Vilčinskas</t>
  </si>
  <si>
    <t>Kačerginė</t>
  </si>
  <si>
    <t>V-b/k</t>
  </si>
  <si>
    <t>Kutavičius</t>
  </si>
  <si>
    <t>Kačergius</t>
  </si>
  <si>
    <t>V-jaunučiai (2000-1998)</t>
  </si>
  <si>
    <t>Elvinas</t>
  </si>
  <si>
    <t>Monstavičius</t>
  </si>
  <si>
    <t>Darius</t>
  </si>
  <si>
    <t>Karašauskas</t>
  </si>
  <si>
    <t>Matas</t>
  </si>
  <si>
    <t>Pagirys</t>
  </si>
  <si>
    <t>V-vaikai (2001 ir jaun.)</t>
  </si>
  <si>
    <t>Leibenka</t>
  </si>
  <si>
    <t>LTU CASK</t>
  </si>
  <si>
    <t>Jovita</t>
  </si>
  <si>
    <t>Stravinskaitė</t>
  </si>
  <si>
    <t>M-vaikai (2001 ir jaun.)</t>
  </si>
  <si>
    <t>Agnė</t>
  </si>
  <si>
    <t>Černiauskaitė</t>
  </si>
  <si>
    <t>Pukys</t>
  </si>
  <si>
    <t>Šaltys</t>
  </si>
  <si>
    <t>Julius</t>
  </si>
  <si>
    <t>Virbickas</t>
  </si>
  <si>
    <t>Miglė</t>
  </si>
  <si>
    <t>Damynaitė</t>
  </si>
  <si>
    <t>Laurita</t>
  </si>
  <si>
    <t>Sujetaitė</t>
  </si>
  <si>
    <t>M-b/k</t>
  </si>
  <si>
    <t>Ignas</t>
  </si>
  <si>
    <t>Viktorija</t>
  </si>
  <si>
    <t>Jokubaitytė</t>
  </si>
  <si>
    <t>Neringa</t>
  </si>
  <si>
    <t>Vaičiūnaitė</t>
  </si>
  <si>
    <t>Gabija</t>
  </si>
  <si>
    <t>Kulbokaitė</t>
  </si>
  <si>
    <t>M-jaunučiai (2000-1998)</t>
  </si>
  <si>
    <t>Baltrušaitis</t>
  </si>
  <si>
    <t>Alfonsas</t>
  </si>
  <si>
    <t>Sutkus</t>
  </si>
  <si>
    <t>Viltė</t>
  </si>
  <si>
    <t>Drūlienė</t>
  </si>
  <si>
    <t>VDU</t>
  </si>
  <si>
    <t>Karolina</t>
  </si>
  <si>
    <t>Komisaraityte</t>
  </si>
  <si>
    <t>Daukšytė</t>
  </si>
  <si>
    <t>Audra</t>
  </si>
  <si>
    <t>Bogužinskienė</t>
  </si>
  <si>
    <t>Kasparas</t>
  </si>
  <si>
    <t>Simona</t>
  </si>
  <si>
    <t>Reklaitytė</t>
  </si>
  <si>
    <t>Živilė</t>
  </si>
  <si>
    <t>Žukauskaitė</t>
  </si>
  <si>
    <t>Aurelija</t>
  </si>
  <si>
    <t>Kisieliūtė</t>
  </si>
  <si>
    <t>Gintarė</t>
  </si>
  <si>
    <t>Jusitinas</t>
  </si>
  <si>
    <t>Gelija</t>
  </si>
  <si>
    <t>Tamulytė</t>
  </si>
  <si>
    <t>Ugnė</t>
  </si>
  <si>
    <t>Jokubauskaitė</t>
  </si>
  <si>
    <t>Treigytė</t>
  </si>
  <si>
    <t>Simas</t>
  </si>
  <si>
    <t>Kazys</t>
  </si>
  <si>
    <t>Reklys</t>
  </si>
  <si>
    <t>1km/min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</si>
</sst>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9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45" fontId="2" fillId="0" borderId="0" xfId="0" applyNumberFormat="1" applyFont="1" applyAlignment="1" applyProtection="1">
      <alignment horizontal="right"/>
      <protection locked="0"/>
    </xf>
    <xf numFmtId="0" fontId="6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164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5" fontId="49" fillId="0" borderId="0" xfId="55" applyNumberFormat="1" applyFont="1" applyAlignment="1">
      <alignment horizont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164" fontId="5" fillId="33" borderId="10" xfId="55" applyNumberFormat="1" applyFont="1" applyFill="1" applyBorder="1" applyAlignment="1">
      <alignment horizontal="center" vertical="center"/>
      <protection/>
    </xf>
    <xf numFmtId="45" fontId="5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9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  <xf numFmtId="0" fontId="2" fillId="34" borderId="10" xfId="55" applyFont="1" applyFill="1" applyBorder="1" applyAlignment="1">
      <alignment horizontal="center"/>
      <protection/>
    </xf>
    <xf numFmtId="0" fontId="8" fillId="34" borderId="10" xfId="55" applyFont="1" applyFill="1" applyBorder="1" applyAlignment="1">
      <alignment horizontal="center"/>
      <protection/>
    </xf>
    <xf numFmtId="165" fontId="49" fillId="0" borderId="10" xfId="55" applyNumberFormat="1" applyFont="1" applyBorder="1" applyAlignment="1">
      <alignment horizontal="center"/>
      <protection/>
    </xf>
    <xf numFmtId="0" fontId="50" fillId="0" borderId="10" xfId="55" applyFont="1" applyFill="1" applyBorder="1" applyAlignment="1">
      <alignment horizontal="right"/>
      <protection/>
    </xf>
    <xf numFmtId="0" fontId="51" fillId="0" borderId="10" xfId="55" applyFont="1" applyFill="1" applyBorder="1" applyAlignment="1">
      <alignment horizontal="left"/>
      <protection/>
    </xf>
    <xf numFmtId="164" fontId="50" fillId="0" borderId="10" xfId="55" applyNumberFormat="1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0" xfId="55" applyFont="1" applyFill="1" applyBorder="1" applyAlignment="1">
      <alignment horizontal="center"/>
      <protection/>
    </xf>
    <xf numFmtId="45" fontId="50" fillId="0" borderId="10" xfId="55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7 7" xfId="59"/>
    <cellStyle name="Note" xfId="60"/>
    <cellStyle name="Output" xfId="61"/>
    <cellStyle name="Paprastas 3" xfId="62"/>
    <cellStyle name="Percent" xfId="63"/>
    <cellStyle name="Title" xfId="64"/>
    <cellStyle name="Total" xfId="65"/>
    <cellStyle name="Warning Text" xfId="66"/>
  </cellStyles>
  <dxfs count="12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VAR&#381;YBOS\2014-05-03%20-%20Vietrinas\2014-05-03%20Vietrinas%2010%20-%20papildom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VAR&#381;YBOS\2014-05-03%20-%20Vietrinas\2014-05-03%20Vietrinas%202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90</v>
          </cell>
          <cell r="C5" t="str">
            <v>Olga</v>
          </cell>
          <cell r="D5" t="str">
            <v>Afanasjeva</v>
          </cell>
          <cell r="E5" t="str">
            <v>M</v>
          </cell>
          <cell r="F5">
            <v>33052</v>
          </cell>
          <cell r="G5" t="str">
            <v>Ignalina-Vilnius</v>
          </cell>
          <cell r="H5" t="str">
            <v>.</v>
          </cell>
          <cell r="I5">
            <v>10</v>
          </cell>
          <cell r="J5" t="str">
            <v>M-pagr. (1975 ir jaun.)</v>
          </cell>
          <cell r="P5">
            <v>5115</v>
          </cell>
          <cell r="Q5" t="str">
            <v>veteranai (1954 ir vyr.)</v>
          </cell>
        </row>
        <row r="6">
          <cell r="B6">
            <v>1</v>
          </cell>
          <cell r="C6" t="str">
            <v>Odeta</v>
          </cell>
          <cell r="D6" t="str">
            <v>Bazevičiūtė</v>
          </cell>
          <cell r="E6" t="str">
            <v>M</v>
          </cell>
          <cell r="F6">
            <v>34321</v>
          </cell>
          <cell r="G6" t="str">
            <v>Kaunas</v>
          </cell>
          <cell r="H6" t="str">
            <v>Kauno BMK</v>
          </cell>
          <cell r="I6">
            <v>10</v>
          </cell>
          <cell r="J6" t="str">
            <v>M-pagr. (1975 ir jaun.)</v>
          </cell>
          <cell r="P6">
            <v>20090</v>
          </cell>
          <cell r="Q6" t="str">
            <v>veteranai (1955-1964)</v>
          </cell>
        </row>
        <row r="7">
          <cell r="B7">
            <v>70</v>
          </cell>
          <cell r="C7" t="str">
            <v>Milda</v>
          </cell>
          <cell r="D7" t="str">
            <v>Bilinauskaitė</v>
          </cell>
          <cell r="E7" t="str">
            <v>M</v>
          </cell>
          <cell r="F7">
            <v>30985</v>
          </cell>
          <cell r="G7" t="str">
            <v>Kaunas</v>
          </cell>
          <cell r="H7" t="str">
            <v>Kauno BMK</v>
          </cell>
          <cell r="I7">
            <v>10</v>
          </cell>
          <cell r="J7" t="str">
            <v>M-pagr. (1975 ir jaun.)</v>
          </cell>
          <cell r="P7">
            <v>23743</v>
          </cell>
          <cell r="Q7" t="str">
            <v>suaugę (1974-1965)</v>
          </cell>
        </row>
        <row r="8">
          <cell r="B8">
            <v>40</v>
          </cell>
          <cell r="C8" t="str">
            <v>Sada</v>
          </cell>
          <cell r="D8" t="str">
            <v>Bukšnienė</v>
          </cell>
          <cell r="E8" t="str">
            <v>M</v>
          </cell>
          <cell r="F8">
            <v>24723</v>
          </cell>
          <cell r="G8" t="str">
            <v>Kaunas</v>
          </cell>
          <cell r="H8" t="str">
            <v>BMK</v>
          </cell>
          <cell r="I8">
            <v>10</v>
          </cell>
          <cell r="J8" t="str">
            <v>M-suaugę (1974-1965)</v>
          </cell>
          <cell r="P8">
            <v>27395</v>
          </cell>
          <cell r="Q8" t="str">
            <v>pagr. (1975 ir jaun.)</v>
          </cell>
        </row>
        <row r="9">
          <cell r="B9">
            <v>73</v>
          </cell>
          <cell r="C9" t="str">
            <v>Ieva</v>
          </cell>
          <cell r="D9" t="str">
            <v>Čalkaitė</v>
          </cell>
          <cell r="E9" t="str">
            <v>M</v>
          </cell>
          <cell r="F9">
            <v>35691</v>
          </cell>
          <cell r="G9" t="str">
            <v>Kaunas</v>
          </cell>
          <cell r="H9" t="str">
            <v>Kauno Irklavimo mokykla</v>
          </cell>
          <cell r="I9">
            <v>10</v>
          </cell>
          <cell r="J9" t="str">
            <v>M-pagr. (1975 ir jaun.)</v>
          </cell>
        </row>
        <row r="10">
          <cell r="B10">
            <v>32</v>
          </cell>
          <cell r="C10" t="str">
            <v>Svetlana</v>
          </cell>
          <cell r="D10" t="str">
            <v>Čerlina</v>
          </cell>
          <cell r="E10" t="str">
            <v>M</v>
          </cell>
          <cell r="F10">
            <v>26337</v>
          </cell>
          <cell r="G10" t="str">
            <v>Vilnius</v>
          </cell>
          <cell r="H10" t="str">
            <v>Small Planet Airlines</v>
          </cell>
          <cell r="I10">
            <v>10</v>
          </cell>
          <cell r="J10" t="str">
            <v>M-suaugę (1974-1965)</v>
          </cell>
        </row>
        <row r="11">
          <cell r="B11">
            <v>11</v>
          </cell>
          <cell r="C11" t="str">
            <v>Kamilė</v>
          </cell>
          <cell r="D11" t="str">
            <v>Džiovalaitė</v>
          </cell>
          <cell r="E11" t="str">
            <v>M</v>
          </cell>
          <cell r="F11">
            <v>31502</v>
          </cell>
          <cell r="G11" t="str">
            <v>Kaunas</v>
          </cell>
          <cell r="H11" t="str">
            <v>Kauno maratono klubas</v>
          </cell>
          <cell r="I11">
            <v>10</v>
          </cell>
          <cell r="J11" t="str">
            <v>M-pagr. (1975 ir jaun.)</v>
          </cell>
        </row>
        <row r="12">
          <cell r="B12">
            <v>47</v>
          </cell>
          <cell r="C12" t="str">
            <v>Rūta</v>
          </cell>
          <cell r="D12" t="str">
            <v>Gasiūnaitė</v>
          </cell>
          <cell r="E12" t="str">
            <v>M</v>
          </cell>
          <cell r="F12">
            <v>32262</v>
          </cell>
          <cell r="G12" t="str">
            <v>.</v>
          </cell>
          <cell r="H12" t="str">
            <v>.</v>
          </cell>
          <cell r="I12">
            <v>10</v>
          </cell>
          <cell r="J12" t="str">
            <v>M-pagr. (1975 ir jaun.)</v>
          </cell>
        </row>
        <row r="13">
          <cell r="B13">
            <v>20</v>
          </cell>
          <cell r="C13" t="str">
            <v>Jolanta</v>
          </cell>
          <cell r="D13" t="str">
            <v>Gribauskaitė</v>
          </cell>
          <cell r="E13" t="str">
            <v>M</v>
          </cell>
          <cell r="F13">
            <v>33105</v>
          </cell>
          <cell r="G13" t="str">
            <v>Kaunas</v>
          </cell>
          <cell r="H13" t="str">
            <v>Kauno maratono klubas</v>
          </cell>
          <cell r="I13">
            <v>10</v>
          </cell>
          <cell r="J13" t="str">
            <v>M-pagr. (1975 ir jaun.)</v>
          </cell>
        </row>
        <row r="14">
          <cell r="B14">
            <v>14</v>
          </cell>
          <cell r="C14" t="str">
            <v>Edita</v>
          </cell>
          <cell r="D14" t="str">
            <v>Jančauskienė</v>
          </cell>
          <cell r="E14" t="str">
            <v>M</v>
          </cell>
          <cell r="F14">
            <v>31973</v>
          </cell>
          <cell r="G14" t="str">
            <v>Kaunas</v>
          </cell>
          <cell r="H14" t="str">
            <v>Kauno maratono klubas</v>
          </cell>
          <cell r="I14">
            <v>10</v>
          </cell>
          <cell r="J14" t="str">
            <v>M-pagr. (1975 ir jaun.)</v>
          </cell>
        </row>
        <row r="15">
          <cell r="B15">
            <v>87</v>
          </cell>
          <cell r="C15" t="str">
            <v>Akvilė</v>
          </cell>
          <cell r="D15" t="str">
            <v>Kamarauskaitė</v>
          </cell>
          <cell r="E15" t="str">
            <v>M</v>
          </cell>
          <cell r="F15">
            <v>30931</v>
          </cell>
          <cell r="G15" t="str">
            <v>Kaunas</v>
          </cell>
          <cell r="H15" t="str">
            <v>.</v>
          </cell>
          <cell r="I15">
            <v>10</v>
          </cell>
          <cell r="J15" t="str">
            <v>M-pagr. (1975 ir jaun.)</v>
          </cell>
        </row>
        <row r="16">
          <cell r="B16">
            <v>56</v>
          </cell>
          <cell r="C16" t="str">
            <v>Dalija</v>
          </cell>
          <cell r="D16" t="str">
            <v>Kontenienė</v>
          </cell>
          <cell r="E16" t="str">
            <v>M</v>
          </cell>
          <cell r="F16">
            <v>21322</v>
          </cell>
          <cell r="G16" t="str">
            <v>Pasvalys</v>
          </cell>
          <cell r="H16" t="str">
            <v>Vėtra</v>
          </cell>
          <cell r="I16">
            <v>10</v>
          </cell>
          <cell r="J16" t="str">
            <v>M-veteranai (1955-1964)</v>
          </cell>
        </row>
        <row r="17">
          <cell r="B17">
            <v>85</v>
          </cell>
          <cell r="C17" t="str">
            <v>Edita</v>
          </cell>
          <cell r="D17" t="str">
            <v>Kreivėnaitė</v>
          </cell>
          <cell r="E17" t="str">
            <v>M</v>
          </cell>
          <cell r="F17">
            <v>33780</v>
          </cell>
          <cell r="G17" t="str">
            <v>Kaunas</v>
          </cell>
          <cell r="H17" t="str">
            <v>LSMU</v>
          </cell>
          <cell r="I17">
            <v>10</v>
          </cell>
          <cell r="J17" t="str">
            <v>M-pagr. (1975 ir jaun.)</v>
          </cell>
        </row>
        <row r="18">
          <cell r="B18">
            <v>13</v>
          </cell>
          <cell r="C18" t="str">
            <v>Brigita</v>
          </cell>
          <cell r="D18" t="str">
            <v>Latvelytė</v>
          </cell>
          <cell r="E18" t="str">
            <v>M</v>
          </cell>
          <cell r="F18">
            <v>32229</v>
          </cell>
          <cell r="G18" t="str">
            <v>Kaunas</v>
          </cell>
          <cell r="H18" t="str">
            <v>Kauno maratono klubas</v>
          </cell>
          <cell r="I18">
            <v>10</v>
          </cell>
          <cell r="J18" t="str">
            <v>M-pagr. (1975 ir jaun.)</v>
          </cell>
        </row>
        <row r="19">
          <cell r="B19">
            <v>65</v>
          </cell>
          <cell r="C19" t="str">
            <v>Indrė</v>
          </cell>
          <cell r="D19" t="str">
            <v>Makelytė</v>
          </cell>
          <cell r="E19" t="str">
            <v>M</v>
          </cell>
          <cell r="F19">
            <v>31330</v>
          </cell>
          <cell r="G19" t="str">
            <v>Kaunas</v>
          </cell>
          <cell r="H19" t="str">
            <v>.</v>
          </cell>
          <cell r="I19">
            <v>10</v>
          </cell>
          <cell r="J19" t="str">
            <v>M-pagr. (1975 ir jaun.)</v>
          </cell>
        </row>
        <row r="20">
          <cell r="B20">
            <v>77</v>
          </cell>
          <cell r="C20" t="str">
            <v>Ilona</v>
          </cell>
          <cell r="D20" t="str">
            <v>Malinauskaitė</v>
          </cell>
          <cell r="E20" t="str">
            <v>M</v>
          </cell>
          <cell r="F20">
            <v>30523</v>
          </cell>
          <cell r="G20" t="str">
            <v>Kaunas</v>
          </cell>
          <cell r="H20" t="str">
            <v>Kauno BMK</v>
          </cell>
          <cell r="I20">
            <v>10</v>
          </cell>
          <cell r="J20" t="str">
            <v>M-pagr. (1975 ir jaun.)</v>
          </cell>
        </row>
        <row r="21">
          <cell r="B21">
            <v>84</v>
          </cell>
          <cell r="C21" t="str">
            <v>Kristina</v>
          </cell>
          <cell r="D21" t="str">
            <v>Maraulaitė</v>
          </cell>
          <cell r="E21" t="str">
            <v>M</v>
          </cell>
          <cell r="F21">
            <v>29183</v>
          </cell>
          <cell r="G21" t="str">
            <v>.</v>
          </cell>
          <cell r="H21" t="str">
            <v>.</v>
          </cell>
          <cell r="I21">
            <v>10</v>
          </cell>
          <cell r="J21" t="str">
            <v>M-pagr. (1975 ir jaun.)</v>
          </cell>
        </row>
        <row r="22">
          <cell r="B22">
            <v>4</v>
          </cell>
          <cell r="C22" t="str">
            <v>Aistė</v>
          </cell>
          <cell r="D22" t="str">
            <v>Miliūtė</v>
          </cell>
          <cell r="E22" t="str">
            <v>M</v>
          </cell>
          <cell r="F22">
            <v>34764</v>
          </cell>
          <cell r="G22" t="str">
            <v>Vilnius</v>
          </cell>
          <cell r="H22" t="str">
            <v>.</v>
          </cell>
          <cell r="I22">
            <v>10</v>
          </cell>
          <cell r="J22" t="str">
            <v>M-pagr. (1975 ir jaun.)</v>
          </cell>
        </row>
        <row r="23">
          <cell r="B23">
            <v>83</v>
          </cell>
          <cell r="C23" t="str">
            <v>Kristina</v>
          </cell>
          <cell r="D23" t="str">
            <v>Orlovienė</v>
          </cell>
          <cell r="E23" t="str">
            <v>M</v>
          </cell>
          <cell r="F23">
            <v>29183</v>
          </cell>
          <cell r="G23" t="str">
            <v>Kaunas</v>
          </cell>
          <cell r="H23" t="str">
            <v>Agilera</v>
          </cell>
          <cell r="I23">
            <v>10</v>
          </cell>
          <cell r="J23" t="str">
            <v>M-pagr. (1975 ir jaun.)</v>
          </cell>
        </row>
        <row r="24">
          <cell r="B24">
            <v>78</v>
          </cell>
          <cell r="C24" t="str">
            <v>Giedrė</v>
          </cell>
          <cell r="D24" t="str">
            <v>Petrulevičienė</v>
          </cell>
          <cell r="E24" t="str">
            <v>M</v>
          </cell>
          <cell r="F24">
            <v>31153</v>
          </cell>
          <cell r="G24" t="str">
            <v>Kaunas</v>
          </cell>
          <cell r="H24" t="str">
            <v>SK Pilėnai</v>
          </cell>
          <cell r="I24">
            <v>10</v>
          </cell>
          <cell r="J24" t="str">
            <v>M-pagr. (1975 ir jaun.)</v>
          </cell>
        </row>
        <row r="25">
          <cell r="B25">
            <v>92</v>
          </cell>
          <cell r="C25" t="str">
            <v>Daiva</v>
          </cell>
          <cell r="D25" t="str">
            <v>Plerpaitė</v>
          </cell>
          <cell r="E25" t="str">
            <v>M</v>
          </cell>
          <cell r="F25">
            <v>31834</v>
          </cell>
          <cell r="G25" t="str">
            <v>Kaunas</v>
          </cell>
          <cell r="H25" t="str">
            <v>.</v>
          </cell>
          <cell r="I25">
            <v>10</v>
          </cell>
          <cell r="J25" t="str">
            <v>M-pagr. (1975 ir jaun.)</v>
          </cell>
        </row>
        <row r="26">
          <cell r="B26">
            <v>38</v>
          </cell>
          <cell r="C26" t="str">
            <v>Jurgita</v>
          </cell>
          <cell r="D26" t="str">
            <v>Pušinaitė</v>
          </cell>
          <cell r="E26" t="str">
            <v>M</v>
          </cell>
          <cell r="F26">
            <v>29109</v>
          </cell>
          <cell r="G26" t="str">
            <v>Marijampolė</v>
          </cell>
          <cell r="H26" t="str">
            <v>.</v>
          </cell>
          <cell r="I26">
            <v>10</v>
          </cell>
          <cell r="J26" t="str">
            <v>M-pagr. (1975 ir jaun.)</v>
          </cell>
        </row>
        <row r="27">
          <cell r="B27">
            <v>113</v>
          </cell>
          <cell r="C27" t="str">
            <v>Eglė</v>
          </cell>
          <cell r="D27" t="str">
            <v>Sakalaitė</v>
          </cell>
          <cell r="E27" t="str">
            <v>M</v>
          </cell>
          <cell r="F27">
            <v>31467</v>
          </cell>
          <cell r="G27" t="str">
            <v>Kaunas</v>
          </cell>
          <cell r="H27" t="str">
            <v>.</v>
          </cell>
          <cell r="I27">
            <v>10</v>
          </cell>
          <cell r="J27" t="str">
            <v>M-pagr. (1975 ir jaun.)</v>
          </cell>
        </row>
        <row r="28">
          <cell r="B28">
            <v>112</v>
          </cell>
          <cell r="C28" t="str">
            <v>Agnė</v>
          </cell>
          <cell r="D28" t="str">
            <v>Sinkevičiūtė</v>
          </cell>
          <cell r="E28" t="str">
            <v>M</v>
          </cell>
          <cell r="F28">
            <v>29751</v>
          </cell>
          <cell r="G28" t="str">
            <v>Kaunas</v>
          </cell>
          <cell r="H28" t="str">
            <v>Kauno BMK</v>
          </cell>
          <cell r="I28">
            <v>10</v>
          </cell>
          <cell r="J28" t="str">
            <v>M-pagr. (1975 ir jaun.)</v>
          </cell>
        </row>
        <row r="29">
          <cell r="B29">
            <v>22</v>
          </cell>
          <cell r="C29" t="str">
            <v>Vaida</v>
          </cell>
          <cell r="D29" t="str">
            <v>Šniurevičiūtė</v>
          </cell>
          <cell r="E29" t="str">
            <v>M</v>
          </cell>
          <cell r="F29">
            <v>32855</v>
          </cell>
          <cell r="G29" t="str">
            <v>Vilnius</v>
          </cell>
          <cell r="H29" t="str">
            <v>.</v>
          </cell>
          <cell r="I29">
            <v>10</v>
          </cell>
          <cell r="J29" t="str">
            <v>M-pagr. (1975 ir jaun.)</v>
          </cell>
        </row>
        <row r="30">
          <cell r="B30">
            <v>114</v>
          </cell>
          <cell r="C30" t="str">
            <v>Aušrinė</v>
          </cell>
          <cell r="D30" t="str">
            <v>Ūsaitytė</v>
          </cell>
          <cell r="E30" t="str">
            <v>M</v>
          </cell>
          <cell r="F30">
            <v>32849</v>
          </cell>
          <cell r="G30" t="str">
            <v>.</v>
          </cell>
          <cell r="H30" t="str">
            <v>.</v>
          </cell>
          <cell r="I30">
            <v>10</v>
          </cell>
          <cell r="J30" t="str">
            <v>M-pagr. (1975 ir jaun.)</v>
          </cell>
        </row>
        <row r="31">
          <cell r="B31">
            <v>102</v>
          </cell>
          <cell r="C31" t="str">
            <v>Deimantė</v>
          </cell>
          <cell r="D31" t="str">
            <v>Vanagaitė</v>
          </cell>
          <cell r="E31" t="str">
            <v>M</v>
          </cell>
          <cell r="F31">
            <v>31936</v>
          </cell>
          <cell r="G31" t="str">
            <v>Jonava</v>
          </cell>
          <cell r="H31" t="str">
            <v>Maratonas</v>
          </cell>
          <cell r="I31">
            <v>10</v>
          </cell>
          <cell r="J31" t="str">
            <v>M-pagr. (1975 ir jaun.)</v>
          </cell>
        </row>
        <row r="32">
          <cell r="B32">
            <v>86</v>
          </cell>
          <cell r="C32" t="str">
            <v>Ieva</v>
          </cell>
          <cell r="D32" t="str">
            <v>Žebrauskaitė</v>
          </cell>
          <cell r="E32" t="str">
            <v>M</v>
          </cell>
          <cell r="F32">
            <v>34892</v>
          </cell>
          <cell r="G32" t="str">
            <v>Kaunas</v>
          </cell>
          <cell r="H32" t="str">
            <v>Bėgantis žmogus</v>
          </cell>
          <cell r="I32">
            <v>10</v>
          </cell>
          <cell r="J32" t="str">
            <v>M-pagr. (1975 ir jaun.)</v>
          </cell>
        </row>
        <row r="33">
          <cell r="B33">
            <v>12</v>
          </cell>
          <cell r="C33" t="str">
            <v>Raminta</v>
          </cell>
          <cell r="D33" t="str">
            <v>Žemaitytė</v>
          </cell>
          <cell r="E33" t="str">
            <v>M</v>
          </cell>
          <cell r="F33">
            <v>31094</v>
          </cell>
          <cell r="G33" t="str">
            <v>Kaunas</v>
          </cell>
          <cell r="H33" t="str">
            <v>Kauno maratono klubas</v>
          </cell>
          <cell r="I33">
            <v>10</v>
          </cell>
          <cell r="J33" t="str">
            <v>M-pagr. (1975 ir jaun.)</v>
          </cell>
        </row>
        <row r="34">
          <cell r="B34">
            <v>24</v>
          </cell>
          <cell r="C34" t="str">
            <v>Kęstutisa</v>
          </cell>
          <cell r="D34" t="str">
            <v>Abromaitis</v>
          </cell>
          <cell r="E34" t="str">
            <v>V</v>
          </cell>
          <cell r="F34">
            <v>20678</v>
          </cell>
          <cell r="G34" t="str">
            <v>Pakruojis</v>
          </cell>
          <cell r="H34" t="str">
            <v>BMK "Vėjas"</v>
          </cell>
          <cell r="I34">
            <v>10</v>
          </cell>
          <cell r="J34" t="str">
            <v>V-veteranai (1955-1964)</v>
          </cell>
        </row>
        <row r="35">
          <cell r="B35">
            <v>45</v>
          </cell>
          <cell r="C35" t="str">
            <v>Vitalijus</v>
          </cell>
          <cell r="D35" t="str">
            <v>Afanasjevas</v>
          </cell>
          <cell r="E35" t="str">
            <v>V</v>
          </cell>
          <cell r="F35">
            <v>32550</v>
          </cell>
          <cell r="G35" t="str">
            <v>Vilnius</v>
          </cell>
          <cell r="H35" t="str">
            <v>Na, Pagauk!</v>
          </cell>
          <cell r="I35">
            <v>10</v>
          </cell>
          <cell r="J35" t="str">
            <v>V-pagr. (1975 ir jaun.)</v>
          </cell>
        </row>
        <row r="36">
          <cell r="B36">
            <v>89</v>
          </cell>
          <cell r="C36" t="str">
            <v>Vaidotas</v>
          </cell>
          <cell r="D36" t="str">
            <v>Alionis</v>
          </cell>
          <cell r="E36" t="str">
            <v>V</v>
          </cell>
          <cell r="F36">
            <v>30504</v>
          </cell>
          <cell r="G36" t="str">
            <v>Žiežmariai</v>
          </cell>
          <cell r="H36" t="str">
            <v>.</v>
          </cell>
          <cell r="I36">
            <v>10</v>
          </cell>
          <cell r="J36" t="str">
            <v>V-pagr. (1975 ir jaun.)</v>
          </cell>
        </row>
        <row r="37">
          <cell r="B37">
            <v>62</v>
          </cell>
          <cell r="C37" t="str">
            <v>Algimantas</v>
          </cell>
          <cell r="D37" t="str">
            <v>Anilionis</v>
          </cell>
          <cell r="E37" t="str">
            <v>V</v>
          </cell>
          <cell r="F37">
            <v>31277</v>
          </cell>
          <cell r="G37" t="str">
            <v>Kaunas</v>
          </cell>
          <cell r="H37" t="str">
            <v>.</v>
          </cell>
          <cell r="I37">
            <v>10</v>
          </cell>
          <cell r="J37" t="str">
            <v>V-pagr. (1975 ir jaun.)</v>
          </cell>
        </row>
        <row r="38">
          <cell r="B38">
            <v>105</v>
          </cell>
          <cell r="C38" t="str">
            <v>Tomas</v>
          </cell>
          <cell r="D38" t="str">
            <v>Apanavičius</v>
          </cell>
          <cell r="E38" t="str">
            <v>V</v>
          </cell>
          <cell r="F38">
            <v>34405</v>
          </cell>
          <cell r="G38" t="str">
            <v>Prienai</v>
          </cell>
          <cell r="H38" t="str">
            <v>Prienų KKSC/Jonavos maratonas</v>
          </cell>
          <cell r="I38">
            <v>10</v>
          </cell>
          <cell r="J38" t="str">
            <v>V-pagr. (1975 ir jaun.)</v>
          </cell>
        </row>
        <row r="39">
          <cell r="B39">
            <v>101</v>
          </cell>
          <cell r="C39" t="str">
            <v>Juozas</v>
          </cell>
          <cell r="D39" t="str">
            <v>Bajoras</v>
          </cell>
          <cell r="E39" t="str">
            <v>V</v>
          </cell>
          <cell r="F39">
            <v>18775</v>
          </cell>
          <cell r="G39" t="str">
            <v>Kaunas</v>
          </cell>
          <cell r="H39" t="str">
            <v>Kauno BMK</v>
          </cell>
          <cell r="I39">
            <v>10</v>
          </cell>
          <cell r="J39" t="str">
            <v>V-veteranai (1954 ir vyr.)</v>
          </cell>
        </row>
        <row r="40">
          <cell r="B40">
            <v>37</v>
          </cell>
          <cell r="C40" t="str">
            <v>Mindaugas</v>
          </cell>
          <cell r="D40" t="str">
            <v>Bakevičius</v>
          </cell>
          <cell r="E40" t="str">
            <v>V</v>
          </cell>
          <cell r="F40">
            <v>32384</v>
          </cell>
          <cell r="G40" t="str">
            <v>Kaunas</v>
          </cell>
          <cell r="H40" t="str">
            <v>LSMU</v>
          </cell>
          <cell r="I40">
            <v>10</v>
          </cell>
          <cell r="J40" t="str">
            <v>V-pagr. (1975 ir jaun.)</v>
          </cell>
        </row>
        <row r="41">
          <cell r="B41">
            <v>108</v>
          </cell>
          <cell r="C41" t="str">
            <v>Zenonas</v>
          </cell>
          <cell r="D41" t="str">
            <v>Balčiauskas</v>
          </cell>
          <cell r="E41" t="str">
            <v>V</v>
          </cell>
          <cell r="F41">
            <v>19946</v>
          </cell>
          <cell r="G41" t="str">
            <v>Pasvalys</v>
          </cell>
          <cell r="H41" t="str">
            <v>Vėtra</v>
          </cell>
          <cell r="I41">
            <v>10</v>
          </cell>
          <cell r="J41" t="str">
            <v>V-veteranai (1954 ir vyr.)</v>
          </cell>
        </row>
        <row r="42">
          <cell r="B42">
            <v>71</v>
          </cell>
          <cell r="C42" t="str">
            <v>Aividas</v>
          </cell>
          <cell r="D42" t="str">
            <v>Balčiūnas</v>
          </cell>
          <cell r="E42" t="str">
            <v>V</v>
          </cell>
          <cell r="F42">
            <v>28065</v>
          </cell>
          <cell r="G42" t="str">
            <v>Pakruojis</v>
          </cell>
          <cell r="H42" t="str">
            <v>BMK Vejas</v>
          </cell>
          <cell r="I42">
            <v>10</v>
          </cell>
          <cell r="J42" t="str">
            <v>V-pagr. (1975 ir jaun.)</v>
          </cell>
        </row>
        <row r="43">
          <cell r="B43">
            <v>53</v>
          </cell>
          <cell r="C43" t="str">
            <v>Dainius</v>
          </cell>
          <cell r="D43" t="str">
            <v>Balčiūnas</v>
          </cell>
          <cell r="E43" t="str">
            <v>V</v>
          </cell>
          <cell r="F43">
            <v>22025</v>
          </cell>
          <cell r="G43" t="str">
            <v>Kaunas</v>
          </cell>
          <cell r="H43" t="str">
            <v>Kauno BMK</v>
          </cell>
          <cell r="I43">
            <v>10</v>
          </cell>
          <cell r="J43" t="str">
            <v>V-veteranai (1955-1964)</v>
          </cell>
        </row>
        <row r="44">
          <cell r="B44">
            <v>34</v>
          </cell>
          <cell r="C44" t="str">
            <v>Kęstutis</v>
          </cell>
          <cell r="D44" t="str">
            <v>Bartkėnas</v>
          </cell>
          <cell r="E44" t="str">
            <v>V</v>
          </cell>
          <cell r="F44">
            <v>24822</v>
          </cell>
          <cell r="G44" t="str">
            <v>Kaunas</v>
          </cell>
          <cell r="H44" t="str">
            <v>Kauno BMK</v>
          </cell>
          <cell r="I44">
            <v>10</v>
          </cell>
          <cell r="J44" t="str">
            <v>V-suaugę (1974-1965)</v>
          </cell>
        </row>
        <row r="45">
          <cell r="B45">
            <v>9</v>
          </cell>
          <cell r="C45" t="str">
            <v>Mantas</v>
          </cell>
          <cell r="D45" t="str">
            <v>Bartkus</v>
          </cell>
          <cell r="E45" t="str">
            <v>V</v>
          </cell>
          <cell r="F45">
            <v>33048</v>
          </cell>
          <cell r="G45" t="str">
            <v>Kaunas</v>
          </cell>
          <cell r="H45" t="str">
            <v>.</v>
          </cell>
          <cell r="I45">
            <v>10</v>
          </cell>
          <cell r="J45" t="str">
            <v>V-pagr. (1975 ir jaun.)</v>
          </cell>
        </row>
        <row r="46">
          <cell r="B46">
            <v>93</v>
          </cell>
          <cell r="C46" t="str">
            <v>Laurynas</v>
          </cell>
          <cell r="D46" t="str">
            <v>Bertašavičius</v>
          </cell>
          <cell r="E46" t="str">
            <v>V</v>
          </cell>
          <cell r="F46">
            <v>28109</v>
          </cell>
          <cell r="G46" t="str">
            <v>.</v>
          </cell>
          <cell r="H46" t="str">
            <v>Kauno maratono klubas</v>
          </cell>
          <cell r="I46">
            <v>10</v>
          </cell>
          <cell r="J46" t="str">
            <v>V-pagr. (1975 ir jaun.)</v>
          </cell>
        </row>
        <row r="47">
          <cell r="B47">
            <v>43</v>
          </cell>
          <cell r="C47" t="str">
            <v>Tomas</v>
          </cell>
          <cell r="D47" t="str">
            <v>Bliujus</v>
          </cell>
          <cell r="E47" t="str">
            <v>V</v>
          </cell>
          <cell r="F47">
            <v>34817</v>
          </cell>
          <cell r="G47" t="str">
            <v>Kaunas</v>
          </cell>
          <cell r="H47" t="str">
            <v>VIlkas</v>
          </cell>
          <cell r="I47">
            <v>10</v>
          </cell>
          <cell r="J47" t="str">
            <v>V-pagr. (1975 ir jaun.)</v>
          </cell>
        </row>
        <row r="48">
          <cell r="B48">
            <v>60</v>
          </cell>
          <cell r="C48" t="str">
            <v>Roman</v>
          </cell>
          <cell r="D48" t="str">
            <v>Botov</v>
          </cell>
          <cell r="E48" t="str">
            <v>V</v>
          </cell>
          <cell r="F48">
            <v>32712</v>
          </cell>
          <cell r="G48" t="str">
            <v>Kaunas</v>
          </cell>
          <cell r="H48" t="str">
            <v>LSMU</v>
          </cell>
          <cell r="I48">
            <v>10</v>
          </cell>
          <cell r="J48" t="str">
            <v>V-pagr. (1975 ir jaun.)</v>
          </cell>
        </row>
        <row r="49">
          <cell r="B49">
            <v>103</v>
          </cell>
          <cell r="C49" t="str">
            <v>Tomas</v>
          </cell>
          <cell r="D49" t="str">
            <v>Boza</v>
          </cell>
          <cell r="E49" t="str">
            <v>V</v>
          </cell>
          <cell r="F49">
            <v>29781</v>
          </cell>
          <cell r="G49" t="str">
            <v>Kaunas</v>
          </cell>
          <cell r="H49" t="str">
            <v>Kauno BMK</v>
          </cell>
          <cell r="I49">
            <v>10</v>
          </cell>
          <cell r="J49" t="str">
            <v>V-pagr. (1975 ir jaun.)</v>
          </cell>
        </row>
        <row r="50">
          <cell r="B50">
            <v>25</v>
          </cell>
          <cell r="C50" t="str">
            <v>Gediminas</v>
          </cell>
          <cell r="D50" t="str">
            <v>Brazaitis</v>
          </cell>
          <cell r="E50" t="str">
            <v>V</v>
          </cell>
          <cell r="F50">
            <v>33180</v>
          </cell>
          <cell r="G50" t="str">
            <v>Šiauliai</v>
          </cell>
          <cell r="H50" t="str">
            <v>The Governor</v>
          </cell>
          <cell r="I50">
            <v>10</v>
          </cell>
          <cell r="J50" t="str">
            <v>V-pagr. (1975 ir jaun.)</v>
          </cell>
        </row>
        <row r="51">
          <cell r="B51">
            <v>51</v>
          </cell>
          <cell r="C51" t="str">
            <v>Rimantas</v>
          </cell>
          <cell r="D51" t="str">
            <v>Butkevičius</v>
          </cell>
          <cell r="E51" t="str">
            <v>V</v>
          </cell>
          <cell r="F51">
            <v>22993</v>
          </cell>
          <cell r="G51" t="str">
            <v>Elektrėnai</v>
          </cell>
          <cell r="H51" t="str">
            <v>Šviesos kariai</v>
          </cell>
          <cell r="I51">
            <v>10</v>
          </cell>
          <cell r="J51" t="str">
            <v>V-veteranai (1955-1964)</v>
          </cell>
        </row>
        <row r="52">
          <cell r="B52">
            <v>64</v>
          </cell>
          <cell r="C52" t="str">
            <v>Valdas</v>
          </cell>
          <cell r="D52" t="str">
            <v>Daukša</v>
          </cell>
          <cell r="E52" t="str">
            <v>V</v>
          </cell>
          <cell r="F52">
            <v>30669</v>
          </cell>
          <cell r="G52" t="str">
            <v>Kaunas</v>
          </cell>
          <cell r="H52" t="str">
            <v>Kauno maratono klubas</v>
          </cell>
          <cell r="I52">
            <v>10</v>
          </cell>
          <cell r="J52" t="str">
            <v>V-pagr. (1975 ir jaun.)</v>
          </cell>
        </row>
        <row r="53">
          <cell r="B53">
            <v>69</v>
          </cell>
          <cell r="C53" t="str">
            <v>Mindaugas</v>
          </cell>
          <cell r="D53" t="str">
            <v>Dubosas</v>
          </cell>
          <cell r="E53" t="str">
            <v>V</v>
          </cell>
          <cell r="F53">
            <v>29770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V-pagr. (1975 ir jaun.)</v>
          </cell>
        </row>
        <row r="54">
          <cell r="B54">
            <v>59</v>
          </cell>
          <cell r="C54" t="str">
            <v>Andrej</v>
          </cell>
          <cell r="D54" t="str">
            <v>Fokin</v>
          </cell>
          <cell r="E54" t="str">
            <v>V</v>
          </cell>
          <cell r="F54">
            <v>31929</v>
          </cell>
          <cell r="G54" t="str">
            <v>Klaipėda</v>
          </cell>
          <cell r="H54" t="str">
            <v>.</v>
          </cell>
          <cell r="I54">
            <v>10</v>
          </cell>
          <cell r="J54" t="str">
            <v>V-pagr. (1975 ir jaun.)</v>
          </cell>
        </row>
        <row r="55">
          <cell r="B55">
            <v>80</v>
          </cell>
          <cell r="C55" t="str">
            <v>Gintautas</v>
          </cell>
          <cell r="D55" t="str">
            <v>Gadliauskas</v>
          </cell>
          <cell r="E55" t="str">
            <v>V</v>
          </cell>
          <cell r="F55">
            <v>21065</v>
          </cell>
          <cell r="G55" t="str">
            <v>Kaunas</v>
          </cell>
          <cell r="H55" t="str">
            <v>Individualiai</v>
          </cell>
          <cell r="I55">
            <v>10</v>
          </cell>
          <cell r="J55" t="str">
            <v>V-veteranai (1955-1964)</v>
          </cell>
        </row>
        <row r="56">
          <cell r="B56">
            <v>75</v>
          </cell>
          <cell r="C56" t="str">
            <v>Karolis</v>
          </cell>
          <cell r="D56" t="str">
            <v>Gibavičius</v>
          </cell>
          <cell r="E56" t="str">
            <v>V</v>
          </cell>
          <cell r="F56">
            <v>31794</v>
          </cell>
          <cell r="G56" t="str">
            <v>Kaunas</v>
          </cell>
          <cell r="H56" t="str">
            <v>Kauno maratono klubas</v>
          </cell>
          <cell r="I56">
            <v>10</v>
          </cell>
          <cell r="J56" t="str">
            <v>V-pagr. (1975 ir jaun.)</v>
          </cell>
        </row>
        <row r="57">
          <cell r="B57">
            <v>29</v>
          </cell>
          <cell r="C57" t="str">
            <v>Marius</v>
          </cell>
          <cell r="D57" t="str">
            <v>Giedraitis</v>
          </cell>
          <cell r="E57" t="str">
            <v>V</v>
          </cell>
          <cell r="F57">
            <v>33573</v>
          </cell>
          <cell r="G57" t="str">
            <v>Kaunas</v>
          </cell>
          <cell r="H57" t="str">
            <v>Kauno BMK</v>
          </cell>
          <cell r="I57">
            <v>10</v>
          </cell>
          <cell r="J57" t="str">
            <v>V-pagr. (1975 ir jaun.)</v>
          </cell>
        </row>
        <row r="58">
          <cell r="B58">
            <v>74</v>
          </cell>
          <cell r="C58" t="str">
            <v>Kęstutis</v>
          </cell>
          <cell r="D58" t="str">
            <v>Grigėnas</v>
          </cell>
          <cell r="E58" t="str">
            <v>V</v>
          </cell>
          <cell r="F58">
            <v>34177</v>
          </cell>
          <cell r="G58" t="str">
            <v>Kaunas</v>
          </cell>
          <cell r="H58" t="str">
            <v>Kauno maratono klubas</v>
          </cell>
          <cell r="I58">
            <v>10</v>
          </cell>
          <cell r="J58" t="str">
            <v>V-pagr. (1975 ir jaun.)</v>
          </cell>
        </row>
        <row r="59">
          <cell r="B59">
            <v>16</v>
          </cell>
          <cell r="C59" t="str">
            <v>Gediminas</v>
          </cell>
          <cell r="D59" t="str">
            <v>Grybas</v>
          </cell>
          <cell r="E59" t="str">
            <v>V</v>
          </cell>
          <cell r="F59">
            <v>28562</v>
          </cell>
          <cell r="G59" t="str">
            <v>Kaunas</v>
          </cell>
          <cell r="H59" t="str">
            <v>Kauno Maratono klubas</v>
          </cell>
          <cell r="I59">
            <v>10</v>
          </cell>
          <cell r="J59" t="str">
            <v>V-pagr. (1975 ir jaun.)</v>
          </cell>
        </row>
        <row r="60">
          <cell r="B60">
            <v>57</v>
          </cell>
          <cell r="C60" t="str">
            <v>Tomas</v>
          </cell>
          <cell r="D60" t="str">
            <v>Grodeckas</v>
          </cell>
          <cell r="E60" t="str">
            <v>V</v>
          </cell>
          <cell r="F60">
            <v>35495</v>
          </cell>
          <cell r="G60" t="str">
            <v>Kaunas</v>
          </cell>
          <cell r="H60" t="str">
            <v>Kauno Irklavimo Mokykla</v>
          </cell>
          <cell r="I60">
            <v>10</v>
          </cell>
          <cell r="J60" t="str">
            <v>V-pagr. (1975 ir jaun.)</v>
          </cell>
        </row>
        <row r="61">
          <cell r="B61">
            <v>100</v>
          </cell>
          <cell r="C61" t="str">
            <v>Gintaras</v>
          </cell>
          <cell r="D61" t="str">
            <v>Gruodis</v>
          </cell>
          <cell r="E61" t="str">
            <v>V</v>
          </cell>
          <cell r="F61">
            <v>29750</v>
          </cell>
          <cell r="G61" t="str">
            <v>Ignalina</v>
          </cell>
          <cell r="H61" t="str">
            <v>.</v>
          </cell>
          <cell r="I61">
            <v>10</v>
          </cell>
          <cell r="J61" t="str">
            <v>V-pagr. (1975 ir jaun.)</v>
          </cell>
        </row>
        <row r="62">
          <cell r="B62">
            <v>111</v>
          </cell>
          <cell r="C62" t="str">
            <v>Gintas</v>
          </cell>
          <cell r="D62" t="str">
            <v>Gustaitis</v>
          </cell>
          <cell r="E62" t="str">
            <v>V</v>
          </cell>
          <cell r="F62">
            <v>25211</v>
          </cell>
          <cell r="G62" t="str">
            <v>Kaunas</v>
          </cell>
          <cell r="H62" t="str">
            <v>KLAF</v>
          </cell>
          <cell r="I62">
            <v>10</v>
          </cell>
          <cell r="J62" t="str">
            <v>V-suaugę (1974-1965)</v>
          </cell>
        </row>
        <row r="63">
          <cell r="B63">
            <v>15</v>
          </cell>
          <cell r="C63" t="str">
            <v>Tadas</v>
          </cell>
          <cell r="D63" t="str">
            <v>Ignatavičius</v>
          </cell>
          <cell r="E63" t="str">
            <v>V</v>
          </cell>
          <cell r="F63">
            <v>30828</v>
          </cell>
          <cell r="G63" t="str">
            <v>Kaunas</v>
          </cell>
          <cell r="H63" t="str">
            <v>Kauno BMK</v>
          </cell>
          <cell r="I63">
            <v>10</v>
          </cell>
          <cell r="J63" t="str">
            <v>V-pagr. (1975 ir jaun.)</v>
          </cell>
        </row>
        <row r="64">
          <cell r="B64">
            <v>50</v>
          </cell>
          <cell r="C64" t="str">
            <v>Paulius</v>
          </cell>
          <cell r="D64" t="str">
            <v>Ivanauskas</v>
          </cell>
          <cell r="E64" t="str">
            <v>V</v>
          </cell>
          <cell r="F64">
            <v>29329</v>
          </cell>
          <cell r="G64" t="str">
            <v>.</v>
          </cell>
          <cell r="H64" t="str">
            <v>.</v>
          </cell>
          <cell r="I64">
            <v>10</v>
          </cell>
          <cell r="J64" t="str">
            <v>V-pagr. (1975 ir jaun.)</v>
          </cell>
        </row>
        <row r="65">
          <cell r="B65">
            <v>21</v>
          </cell>
          <cell r="C65" t="str">
            <v>Mindaugas</v>
          </cell>
          <cell r="D65" t="str">
            <v>Janusaitis</v>
          </cell>
          <cell r="E65" t="str">
            <v>V</v>
          </cell>
          <cell r="F65">
            <v>16266</v>
          </cell>
          <cell r="G65" t="str">
            <v>Vilnius</v>
          </cell>
          <cell r="H65" t="str">
            <v>Inzinerija</v>
          </cell>
          <cell r="I65">
            <v>10</v>
          </cell>
          <cell r="J65" t="str">
            <v>V-veteranai (1954 ir vyr.)</v>
          </cell>
        </row>
        <row r="66">
          <cell r="B66">
            <v>30</v>
          </cell>
          <cell r="C66" t="str">
            <v>Laurynas</v>
          </cell>
          <cell r="D66" t="str">
            <v>Jurgelionis</v>
          </cell>
          <cell r="E66" t="str">
            <v>V</v>
          </cell>
          <cell r="F66">
            <v>34090</v>
          </cell>
          <cell r="G66" t="str">
            <v>Kaunas</v>
          </cell>
          <cell r="H66" t="str">
            <v>Kauno maratono klubas</v>
          </cell>
          <cell r="I66">
            <v>10</v>
          </cell>
          <cell r="J66" t="str">
            <v>V-pagr. (1975 ir jaun.)</v>
          </cell>
        </row>
        <row r="67">
          <cell r="B67">
            <v>2</v>
          </cell>
          <cell r="C67" t="str">
            <v>Jonas</v>
          </cell>
          <cell r="D67" t="str">
            <v>Juška</v>
          </cell>
          <cell r="E67" t="str">
            <v>V</v>
          </cell>
          <cell r="F67">
            <v>26222</v>
          </cell>
          <cell r="G67" t="str">
            <v>Kaunas</v>
          </cell>
          <cell r="H67" t="str">
            <v>Kauno BMK</v>
          </cell>
          <cell r="I67">
            <v>10</v>
          </cell>
          <cell r="J67" t="str">
            <v>V-suaugę (1974-1965)</v>
          </cell>
        </row>
        <row r="68">
          <cell r="B68">
            <v>88</v>
          </cell>
          <cell r="C68" t="str">
            <v>Pavel</v>
          </cell>
          <cell r="D68" t="str">
            <v>Kačnov</v>
          </cell>
          <cell r="E68" t="str">
            <v>V</v>
          </cell>
          <cell r="F68">
            <v>32990</v>
          </cell>
          <cell r="G68" t="str">
            <v>Kaunas</v>
          </cell>
          <cell r="H68" t="str">
            <v>LSMU</v>
          </cell>
          <cell r="I68">
            <v>10</v>
          </cell>
          <cell r="J68" t="str">
            <v>V-pagr. (1975 ir jaun.)</v>
          </cell>
        </row>
        <row r="69">
          <cell r="B69">
            <v>3</v>
          </cell>
          <cell r="C69" t="str">
            <v>Darius</v>
          </cell>
          <cell r="D69" t="str">
            <v>Kalėda</v>
          </cell>
          <cell r="E69" t="str">
            <v>V</v>
          </cell>
          <cell r="F69">
            <v>28240</v>
          </cell>
          <cell r="G69" t="str">
            <v>Kaunas/Druskininkai</v>
          </cell>
          <cell r="H69" t="str">
            <v>Kauno BMK</v>
          </cell>
          <cell r="I69">
            <v>10</v>
          </cell>
          <cell r="J69" t="str">
            <v>V-pagr. (1975 ir jaun.)</v>
          </cell>
        </row>
        <row r="70">
          <cell r="B70">
            <v>7</v>
          </cell>
          <cell r="C70" t="str">
            <v>Aleksandras</v>
          </cell>
          <cell r="D70" t="str">
            <v>Karpinskis</v>
          </cell>
          <cell r="E70" t="str">
            <v>V</v>
          </cell>
          <cell r="F70">
            <v>25294</v>
          </cell>
          <cell r="G70" t="str">
            <v>Kaunas</v>
          </cell>
          <cell r="H70" t="str">
            <v>Lietuvos kariuomenė</v>
          </cell>
          <cell r="I70">
            <v>10</v>
          </cell>
          <cell r="J70" t="str">
            <v>V-suaugę (1974-1965)</v>
          </cell>
        </row>
        <row r="71">
          <cell r="B71">
            <v>76</v>
          </cell>
          <cell r="C71" t="str">
            <v>Liutauras</v>
          </cell>
          <cell r="D71" t="str">
            <v>Kasparavičius</v>
          </cell>
          <cell r="E71" t="str">
            <v>V</v>
          </cell>
          <cell r="F71">
            <v>32425</v>
          </cell>
          <cell r="G71" t="str">
            <v>Kaunas</v>
          </cell>
          <cell r="H71" t="str">
            <v>Kauno maratono klubas</v>
          </cell>
          <cell r="I71">
            <v>10</v>
          </cell>
          <cell r="J71" t="str">
            <v>V-pagr. (1975 ir jaun.)</v>
          </cell>
        </row>
        <row r="72">
          <cell r="B72">
            <v>68</v>
          </cell>
          <cell r="C72" t="str">
            <v>Dalius</v>
          </cell>
          <cell r="D72" t="str">
            <v>Kasperiūnas</v>
          </cell>
          <cell r="E72" t="str">
            <v>V</v>
          </cell>
          <cell r="F72">
            <v>25599</v>
          </cell>
          <cell r="G72" t="str">
            <v>Kaunas</v>
          </cell>
          <cell r="H72" t="str">
            <v>Baltic Aviation Academy</v>
          </cell>
          <cell r="I72">
            <v>10</v>
          </cell>
          <cell r="J72" t="str">
            <v>V-suaugę (1974-1965)</v>
          </cell>
        </row>
        <row r="73">
          <cell r="B73">
            <v>82</v>
          </cell>
          <cell r="C73" t="str">
            <v>Kęstutis</v>
          </cell>
          <cell r="D73" t="str">
            <v>Kilinskas</v>
          </cell>
          <cell r="E73" t="str">
            <v>V</v>
          </cell>
          <cell r="F73">
            <v>29845</v>
          </cell>
          <cell r="G73" t="str">
            <v>.</v>
          </cell>
          <cell r="H73" t="str">
            <v>Kauno BMK</v>
          </cell>
          <cell r="I73">
            <v>10</v>
          </cell>
          <cell r="J73" t="str">
            <v>V-pagr. (1975 ir jaun.)</v>
          </cell>
        </row>
        <row r="74">
          <cell r="B74">
            <v>27</v>
          </cell>
          <cell r="C74" t="str">
            <v>Martynas</v>
          </cell>
          <cell r="D74" t="str">
            <v>Kilmanas</v>
          </cell>
          <cell r="E74" t="str">
            <v>V</v>
          </cell>
          <cell r="F74">
            <v>32983</v>
          </cell>
          <cell r="G74" t="str">
            <v>Vilnius</v>
          </cell>
          <cell r="H74" t="str">
            <v>.</v>
          </cell>
          <cell r="I74">
            <v>10</v>
          </cell>
          <cell r="J74" t="str">
            <v>V-pagr. (1975 ir jaun.)</v>
          </cell>
        </row>
        <row r="75">
          <cell r="B75">
            <v>55</v>
          </cell>
          <cell r="C75" t="str">
            <v>Gediminas</v>
          </cell>
          <cell r="D75" t="str">
            <v>Kinderis</v>
          </cell>
          <cell r="E75" t="str">
            <v>V</v>
          </cell>
          <cell r="F75">
            <v>23143</v>
          </cell>
          <cell r="G75" t="str">
            <v>Kaunas</v>
          </cell>
          <cell r="H75" t="str">
            <v>BMK</v>
          </cell>
          <cell r="I75">
            <v>10</v>
          </cell>
          <cell r="J75" t="str">
            <v>V-veteranai (1955-1964)</v>
          </cell>
        </row>
        <row r="76">
          <cell r="B76">
            <v>97</v>
          </cell>
          <cell r="C76" t="str">
            <v>Modestas</v>
          </cell>
          <cell r="D76" t="str">
            <v>Klevickas</v>
          </cell>
          <cell r="E76" t="str">
            <v>V</v>
          </cell>
          <cell r="F76">
            <v>33345</v>
          </cell>
          <cell r="G76" t="str">
            <v>Kaunas</v>
          </cell>
          <cell r="H76" t="str">
            <v>.</v>
          </cell>
          <cell r="I76">
            <v>10</v>
          </cell>
          <cell r="J76" t="str">
            <v>V-pagr. (1975 ir jaun.)</v>
          </cell>
        </row>
        <row r="77">
          <cell r="B77">
            <v>10</v>
          </cell>
          <cell r="C77" t="str">
            <v>Arūnas</v>
          </cell>
          <cell r="D77" t="str">
            <v>Kontrimas</v>
          </cell>
          <cell r="E77" t="str">
            <v>V</v>
          </cell>
          <cell r="F77">
            <v>25328</v>
          </cell>
          <cell r="G77" t="str">
            <v>Kaunas</v>
          </cell>
          <cell r="H77" t="str">
            <v>Kauno BMK</v>
          </cell>
          <cell r="I77">
            <v>10</v>
          </cell>
          <cell r="J77" t="str">
            <v>V-suaugę (1974-1965)</v>
          </cell>
        </row>
        <row r="78">
          <cell r="B78">
            <v>58</v>
          </cell>
          <cell r="C78" t="str">
            <v>Justinas</v>
          </cell>
          <cell r="D78" t="str">
            <v>Križinauskas</v>
          </cell>
          <cell r="E78" t="str">
            <v>V</v>
          </cell>
          <cell r="F78">
            <v>30793</v>
          </cell>
          <cell r="G78" t="str">
            <v>Šiauliai</v>
          </cell>
          <cell r="H78" t="str">
            <v>SK Lukas</v>
          </cell>
          <cell r="I78">
            <v>10</v>
          </cell>
          <cell r="J78" t="str">
            <v>V-pagr. (1975 ir jaun.)</v>
          </cell>
        </row>
        <row r="79">
          <cell r="B79">
            <v>49</v>
          </cell>
          <cell r="C79" t="str">
            <v>Nerijus</v>
          </cell>
          <cell r="D79" t="str">
            <v>Križinauskas</v>
          </cell>
          <cell r="E79" t="str">
            <v>V</v>
          </cell>
          <cell r="F79">
            <v>29424</v>
          </cell>
          <cell r="G79" t="str">
            <v>Kaunas</v>
          </cell>
          <cell r="H79" t="str">
            <v>Peugeot klubas</v>
          </cell>
          <cell r="I79">
            <v>10</v>
          </cell>
          <cell r="J79" t="str">
            <v>V-pagr. (1975 ir jaun.)</v>
          </cell>
        </row>
        <row r="80">
          <cell r="B80">
            <v>26</v>
          </cell>
          <cell r="C80" t="str">
            <v>Maksim</v>
          </cell>
          <cell r="D80" t="str">
            <v>Kulik</v>
          </cell>
          <cell r="E80" t="str">
            <v>V</v>
          </cell>
          <cell r="F80">
            <v>30389</v>
          </cell>
          <cell r="G80" t="str">
            <v>Kaunas</v>
          </cell>
          <cell r="H80" t="str">
            <v>Kauno BMK</v>
          </cell>
          <cell r="I80">
            <v>10</v>
          </cell>
          <cell r="J80" t="str">
            <v>V-pagr. (1975 ir jaun.)</v>
          </cell>
        </row>
        <row r="81">
          <cell r="B81">
            <v>23</v>
          </cell>
          <cell r="C81" t="str">
            <v>Tomas</v>
          </cell>
          <cell r="D81" t="str">
            <v>Kupčinskas</v>
          </cell>
          <cell r="E81" t="str">
            <v>V</v>
          </cell>
          <cell r="F81">
            <v>34255</v>
          </cell>
          <cell r="G81" t="str">
            <v>Vilnius</v>
          </cell>
          <cell r="H81" t="str">
            <v>.</v>
          </cell>
          <cell r="I81">
            <v>10</v>
          </cell>
          <cell r="J81" t="str">
            <v>V-pagr. (1975 ir jaun.)</v>
          </cell>
        </row>
        <row r="82">
          <cell r="B82">
            <v>63</v>
          </cell>
          <cell r="C82" t="str">
            <v>Žygimantas</v>
          </cell>
          <cell r="D82" t="str">
            <v>Lakavičius</v>
          </cell>
          <cell r="E82" t="str">
            <v>V</v>
          </cell>
          <cell r="F82">
            <v>30023</v>
          </cell>
          <cell r="G82" t="str">
            <v>Kaunas</v>
          </cell>
          <cell r="H82" t="str">
            <v>Jonavos "Maratonas"</v>
          </cell>
          <cell r="I82">
            <v>10</v>
          </cell>
          <cell r="J82" t="str">
            <v>V-pagr. (1975 ir jaun.)</v>
          </cell>
        </row>
        <row r="83">
          <cell r="B83">
            <v>109</v>
          </cell>
          <cell r="C83" t="str">
            <v>Viktoras</v>
          </cell>
          <cell r="D83" t="str">
            <v>Lelis</v>
          </cell>
          <cell r="E83" t="str">
            <v>V</v>
          </cell>
          <cell r="F83">
            <v>35229</v>
          </cell>
          <cell r="G83" t="str">
            <v>Pasvalys</v>
          </cell>
          <cell r="H83" t="str">
            <v>Vėtra</v>
          </cell>
          <cell r="I83">
            <v>10</v>
          </cell>
          <cell r="J83" t="str">
            <v>V-pagr. (1975 ir jaun.)</v>
          </cell>
        </row>
        <row r="84">
          <cell r="B84">
            <v>106</v>
          </cell>
          <cell r="C84" t="str">
            <v>Romualdas</v>
          </cell>
          <cell r="D84" t="str">
            <v>Limantas</v>
          </cell>
          <cell r="E84" t="str">
            <v>V</v>
          </cell>
          <cell r="F84">
            <v>16232</v>
          </cell>
          <cell r="G84" t="str">
            <v>Kaunas</v>
          </cell>
          <cell r="H84" t="str">
            <v>Kauno BMK</v>
          </cell>
          <cell r="I84">
            <v>10</v>
          </cell>
          <cell r="J84" t="str">
            <v>V-veteranai (1954 ir vyr.)</v>
          </cell>
        </row>
        <row r="85">
          <cell r="B85">
            <v>18</v>
          </cell>
          <cell r="C85" t="str">
            <v>Saulius</v>
          </cell>
          <cell r="D85" t="str">
            <v>Litvinavicius</v>
          </cell>
          <cell r="E85" t="str">
            <v>V</v>
          </cell>
          <cell r="F85">
            <v>26913</v>
          </cell>
          <cell r="G85" t="str">
            <v>Jonava</v>
          </cell>
          <cell r="H85" t="str">
            <v>Maratonas</v>
          </cell>
          <cell r="I85">
            <v>10</v>
          </cell>
          <cell r="J85" t="str">
            <v>V-suaugę (1974-1965)</v>
          </cell>
        </row>
        <row r="86">
          <cell r="B86">
            <v>67</v>
          </cell>
          <cell r="C86" t="str">
            <v>Rimantas</v>
          </cell>
          <cell r="D86" t="str">
            <v>Mackevičius</v>
          </cell>
          <cell r="E86" t="str">
            <v>V</v>
          </cell>
          <cell r="F86">
            <v>20982</v>
          </cell>
          <cell r="G86" t="str">
            <v>Vilnius</v>
          </cell>
          <cell r="H86" t="str">
            <v>Inžinerija</v>
          </cell>
          <cell r="I86">
            <v>10</v>
          </cell>
          <cell r="J86" t="str">
            <v>V-veteranai (1955-1964)</v>
          </cell>
        </row>
        <row r="87">
          <cell r="B87">
            <v>39</v>
          </cell>
          <cell r="C87" t="str">
            <v>Albinas</v>
          </cell>
          <cell r="D87" t="str">
            <v>Markevičius</v>
          </cell>
          <cell r="E87" t="str">
            <v>V</v>
          </cell>
          <cell r="F87">
            <v>21705</v>
          </cell>
          <cell r="G87" t="str">
            <v>Kaunas</v>
          </cell>
          <cell r="H87" t="str">
            <v>Kauno BMK</v>
          </cell>
          <cell r="I87">
            <v>10</v>
          </cell>
          <cell r="J87" t="str">
            <v>V-veteranai (1955-1964)</v>
          </cell>
        </row>
        <row r="88">
          <cell r="B88">
            <v>95</v>
          </cell>
          <cell r="C88" t="str">
            <v>Marius</v>
          </cell>
          <cell r="D88" t="str">
            <v>Maslauskas</v>
          </cell>
          <cell r="E88" t="str">
            <v>V</v>
          </cell>
          <cell r="F88">
            <v>34860</v>
          </cell>
          <cell r="G88" t="str">
            <v>Kaišiadorys</v>
          </cell>
          <cell r="H88" t="str">
            <v>Jonavos "Maratonas"</v>
          </cell>
          <cell r="I88">
            <v>10</v>
          </cell>
          <cell r="J88" t="str">
            <v>V-pagr. (1975 ir jaun.)</v>
          </cell>
        </row>
        <row r="89">
          <cell r="B89">
            <v>110</v>
          </cell>
          <cell r="C89" t="str">
            <v>Artūras</v>
          </cell>
          <cell r="D89" t="str">
            <v>Meška</v>
          </cell>
          <cell r="E89" t="str">
            <v>V</v>
          </cell>
          <cell r="F89">
            <v>32011</v>
          </cell>
          <cell r="G89" t="str">
            <v>Pasvalys</v>
          </cell>
          <cell r="H89" t="str">
            <v>Vėtra</v>
          </cell>
          <cell r="I89">
            <v>10</v>
          </cell>
          <cell r="J89" t="str">
            <v>V-pagr. (1975 ir jaun.)</v>
          </cell>
        </row>
        <row r="90">
          <cell r="B90">
            <v>98</v>
          </cell>
          <cell r="C90" t="str">
            <v>Saulius</v>
          </cell>
          <cell r="D90" t="str">
            <v>Mockaitis</v>
          </cell>
          <cell r="E90" t="str">
            <v>V</v>
          </cell>
          <cell r="F90">
            <v>24651</v>
          </cell>
          <cell r="G90" t="str">
            <v>Kaunas</v>
          </cell>
          <cell r="H90" t="str">
            <v>.</v>
          </cell>
          <cell r="I90">
            <v>10</v>
          </cell>
          <cell r="J90" t="str">
            <v>V-suaugę (1974-1965)</v>
          </cell>
        </row>
        <row r="91">
          <cell r="B91">
            <v>44</v>
          </cell>
          <cell r="C91" t="str">
            <v>Paulius</v>
          </cell>
          <cell r="D91" t="str">
            <v>Olekas</v>
          </cell>
          <cell r="E91" t="str">
            <v>V</v>
          </cell>
          <cell r="F91">
            <v>34416</v>
          </cell>
          <cell r="G91" t="str">
            <v>Kaunas</v>
          </cell>
          <cell r="H91" t="str">
            <v>Vilkas</v>
          </cell>
          <cell r="I91">
            <v>10</v>
          </cell>
          <cell r="J91" t="str">
            <v>V-pagr. (1975 ir jaun.)</v>
          </cell>
        </row>
        <row r="92">
          <cell r="B92">
            <v>79</v>
          </cell>
          <cell r="C92" t="str">
            <v>Renatas</v>
          </cell>
          <cell r="D92" t="str">
            <v>Orlovas</v>
          </cell>
          <cell r="E92" t="str">
            <v>V</v>
          </cell>
          <cell r="F92">
            <v>30370</v>
          </cell>
          <cell r="G92" t="str">
            <v>Kaunas</v>
          </cell>
          <cell r="H92" t="str">
            <v>OSK "Takas"</v>
          </cell>
          <cell r="I92">
            <v>10</v>
          </cell>
          <cell r="J92" t="str">
            <v>V-pagr. (1975 ir jaun.)</v>
          </cell>
        </row>
        <row r="93">
          <cell r="B93">
            <v>91</v>
          </cell>
          <cell r="C93" t="str">
            <v>Marijus</v>
          </cell>
          <cell r="D93" t="str">
            <v>Pakštas</v>
          </cell>
          <cell r="E93" t="str">
            <v>V</v>
          </cell>
          <cell r="F93">
            <v>24236</v>
          </cell>
          <cell r="G93" t="str">
            <v>Kaunas</v>
          </cell>
          <cell r="H93" t="str">
            <v>Kauno maratono klubas</v>
          </cell>
          <cell r="I93">
            <v>10</v>
          </cell>
          <cell r="J93" t="str">
            <v>V-suaugę (1974-1965)</v>
          </cell>
        </row>
        <row r="94">
          <cell r="B94">
            <v>19</v>
          </cell>
          <cell r="C94" t="str">
            <v>Tomas</v>
          </cell>
          <cell r="D94" t="str">
            <v>Petraitis</v>
          </cell>
          <cell r="E94" t="str">
            <v>V</v>
          </cell>
          <cell r="F94">
            <v>30003</v>
          </cell>
          <cell r="G94" t="str">
            <v>Kaunas</v>
          </cell>
          <cell r="H94" t="str">
            <v>Kauno BMK</v>
          </cell>
          <cell r="I94">
            <v>10</v>
          </cell>
          <cell r="J94" t="str">
            <v>V-pagr. (1975 ir jaun.)</v>
          </cell>
        </row>
        <row r="95">
          <cell r="B95">
            <v>96</v>
          </cell>
          <cell r="C95" t="str">
            <v>Vilius</v>
          </cell>
          <cell r="D95" t="str">
            <v>Petrauskas</v>
          </cell>
          <cell r="E95" t="str">
            <v>V</v>
          </cell>
          <cell r="F95">
            <v>26888</v>
          </cell>
          <cell r="G95" t="str">
            <v>Kaunas</v>
          </cell>
          <cell r="H95" t="str">
            <v>.</v>
          </cell>
          <cell r="I95">
            <v>10</v>
          </cell>
          <cell r="J95" t="str">
            <v>V-suaugę (1974-1965)</v>
          </cell>
        </row>
        <row r="96">
          <cell r="B96">
            <v>5</v>
          </cell>
          <cell r="C96" t="str">
            <v>Giedrius</v>
          </cell>
          <cell r="D96" t="str">
            <v>Povilavičius</v>
          </cell>
          <cell r="E96" t="str">
            <v>V</v>
          </cell>
          <cell r="F96">
            <v>25139</v>
          </cell>
          <cell r="G96" t="str">
            <v>Jonava</v>
          </cell>
          <cell r="H96" t="str">
            <v>BK Maratonas</v>
          </cell>
          <cell r="I96">
            <v>10</v>
          </cell>
          <cell r="J96" t="str">
            <v>V-suaugę (1974-1965)</v>
          </cell>
        </row>
        <row r="97">
          <cell r="B97">
            <v>66</v>
          </cell>
          <cell r="C97" t="str">
            <v>Rimvydas</v>
          </cell>
          <cell r="D97" t="str">
            <v>Prakopimas</v>
          </cell>
          <cell r="E97" t="str">
            <v>V</v>
          </cell>
          <cell r="F97">
            <v>18223</v>
          </cell>
          <cell r="G97" t="str">
            <v>Kaunas</v>
          </cell>
          <cell r="H97" t="str">
            <v>Pilenai</v>
          </cell>
          <cell r="I97">
            <v>10</v>
          </cell>
          <cell r="J97" t="str">
            <v>V-veteranai (1954 ir vyr.)</v>
          </cell>
        </row>
        <row r="98">
          <cell r="B98">
            <v>8</v>
          </cell>
          <cell r="C98" t="str">
            <v>Karolis</v>
          </cell>
          <cell r="D98" t="str">
            <v>Pūras</v>
          </cell>
          <cell r="E98" t="str">
            <v>V</v>
          </cell>
          <cell r="F98">
            <v>33912</v>
          </cell>
          <cell r="G98" t="str">
            <v>Žiežmariai</v>
          </cell>
          <cell r="H98" t="str">
            <v>Lietuvos karo akademija</v>
          </cell>
          <cell r="I98">
            <v>10</v>
          </cell>
          <cell r="J98" t="str">
            <v>V-pagr. (1975 ir jaun.)</v>
          </cell>
        </row>
        <row r="99">
          <cell r="B99">
            <v>99</v>
          </cell>
          <cell r="C99" t="str">
            <v>Romualdas</v>
          </cell>
          <cell r="D99" t="str">
            <v>Saulys</v>
          </cell>
          <cell r="E99" t="str">
            <v>V</v>
          </cell>
          <cell r="F99">
            <v>27381</v>
          </cell>
          <cell r="G99" t="str">
            <v>Mastaiciai</v>
          </cell>
          <cell r="H99" t="str">
            <v>OZAS</v>
          </cell>
          <cell r="I99">
            <v>10</v>
          </cell>
          <cell r="J99" t="str">
            <v>V-suaugę (1974-1965)</v>
          </cell>
        </row>
        <row r="100">
          <cell r="B100">
            <v>61</v>
          </cell>
          <cell r="C100" t="str">
            <v>Rolandas</v>
          </cell>
          <cell r="D100" t="str">
            <v>Silius</v>
          </cell>
          <cell r="E100" t="str">
            <v>V</v>
          </cell>
          <cell r="F100">
            <v>24873</v>
          </cell>
          <cell r="G100" t="str">
            <v>Vilnius</v>
          </cell>
          <cell r="H100" t="str">
            <v>individ</v>
          </cell>
          <cell r="I100">
            <v>10</v>
          </cell>
          <cell r="J100" t="str">
            <v>V-suaugę (1974-1965)</v>
          </cell>
        </row>
        <row r="101">
          <cell r="B101">
            <v>6</v>
          </cell>
          <cell r="C101" t="str">
            <v>Andrius</v>
          </cell>
          <cell r="D101" t="str">
            <v>Slavickas</v>
          </cell>
          <cell r="E101" t="str">
            <v>V</v>
          </cell>
          <cell r="F101">
            <v>30589</v>
          </cell>
          <cell r="G101" t="str">
            <v>Kaunas</v>
          </cell>
          <cell r="H101" t="str">
            <v>Kauno maratono klubas</v>
          </cell>
          <cell r="I101">
            <v>10</v>
          </cell>
          <cell r="J101" t="str">
            <v>V-pagr. (1975 ir jaun.)</v>
          </cell>
        </row>
        <row r="102">
          <cell r="B102">
            <v>41</v>
          </cell>
          <cell r="C102" t="str">
            <v>Mindaugas</v>
          </cell>
          <cell r="D102" t="str">
            <v>Stiklickas</v>
          </cell>
          <cell r="E102" t="str">
            <v>V</v>
          </cell>
          <cell r="F102">
            <v>29014</v>
          </cell>
          <cell r="G102" t="str">
            <v>Kaunas</v>
          </cell>
          <cell r="H102" t="str">
            <v>.</v>
          </cell>
          <cell r="I102">
            <v>10</v>
          </cell>
          <cell r="J102" t="str">
            <v>V-pagr. (1975 ir jaun.)</v>
          </cell>
        </row>
        <row r="103">
          <cell r="B103">
            <v>104</v>
          </cell>
          <cell r="C103" t="str">
            <v>Edvinas</v>
          </cell>
          <cell r="D103" t="str">
            <v>Stravinskas</v>
          </cell>
          <cell r="E103" t="str">
            <v>V</v>
          </cell>
          <cell r="F103">
            <v>35519</v>
          </cell>
          <cell r="G103" t="str">
            <v>Prienai</v>
          </cell>
          <cell r="H103" t="str">
            <v>Prienų KKSC/Jonavos maratonas</v>
          </cell>
          <cell r="I103">
            <v>10</v>
          </cell>
          <cell r="J103" t="str">
            <v>V-pagr. (1975 ir jaun.)</v>
          </cell>
        </row>
        <row r="104">
          <cell r="B104">
            <v>35</v>
          </cell>
          <cell r="C104" t="str">
            <v>Remigijus</v>
          </cell>
          <cell r="D104" t="str">
            <v>Sukackas</v>
          </cell>
          <cell r="E104" t="str">
            <v>V</v>
          </cell>
          <cell r="F104">
            <v>33406</v>
          </cell>
          <cell r="G104" t="str">
            <v>Marijampole</v>
          </cell>
          <cell r="H104" t="str">
            <v>.</v>
          </cell>
          <cell r="I104">
            <v>10</v>
          </cell>
          <cell r="J104" t="str">
            <v>V-pagr. (1975 ir jaun.)</v>
          </cell>
        </row>
        <row r="105">
          <cell r="B105">
            <v>72</v>
          </cell>
          <cell r="C105" t="str">
            <v>Albertas</v>
          </cell>
          <cell r="D105" t="str">
            <v>Survila</v>
          </cell>
          <cell r="E105" t="str">
            <v>V</v>
          </cell>
          <cell r="F105">
            <v>17954</v>
          </cell>
          <cell r="G105" t="str">
            <v>Pakruojis</v>
          </cell>
          <cell r="H105" t="str">
            <v>BMK Vėjas</v>
          </cell>
          <cell r="I105">
            <v>10</v>
          </cell>
          <cell r="J105" t="str">
            <v>V-veteranai (1954 ir vyr.)</v>
          </cell>
        </row>
        <row r="106">
          <cell r="B106">
            <v>107</v>
          </cell>
          <cell r="C106" t="str">
            <v>Ovidijus</v>
          </cell>
          <cell r="D106" t="str">
            <v>Svitinis</v>
          </cell>
          <cell r="E106" t="str">
            <v>V</v>
          </cell>
          <cell r="F106">
            <v>28237</v>
          </cell>
          <cell r="G106" t="str">
            <v>Kaunas</v>
          </cell>
          <cell r="H106" t="str">
            <v>.</v>
          </cell>
          <cell r="I106">
            <v>10</v>
          </cell>
          <cell r="J106" t="str">
            <v>V-pagr. (1975 ir jaun.)</v>
          </cell>
        </row>
        <row r="107">
          <cell r="B107">
            <v>94</v>
          </cell>
          <cell r="C107" t="str">
            <v>Lukas</v>
          </cell>
          <cell r="D107" t="str">
            <v>Šadbaras</v>
          </cell>
          <cell r="E107" t="str">
            <v>V</v>
          </cell>
          <cell r="F107">
            <v>35345</v>
          </cell>
          <cell r="G107" t="str">
            <v>Kaišiadorys</v>
          </cell>
          <cell r="H107" t="str">
            <v>Jonavos "Maratonas"</v>
          </cell>
          <cell r="I107">
            <v>10</v>
          </cell>
          <cell r="J107" t="str">
            <v>V-pagr. (1975 ir jaun.)</v>
          </cell>
        </row>
        <row r="108">
          <cell r="B108">
            <v>28</v>
          </cell>
          <cell r="C108" t="str">
            <v>Raimondas</v>
          </cell>
          <cell r="D108" t="str">
            <v>Šimkevičius</v>
          </cell>
          <cell r="E108" t="str">
            <v>V</v>
          </cell>
          <cell r="F108">
            <v>21765</v>
          </cell>
          <cell r="G108" t="str">
            <v>Alytus</v>
          </cell>
          <cell r="H108" t="str">
            <v>Dzūkija</v>
          </cell>
          <cell r="I108">
            <v>10</v>
          </cell>
          <cell r="J108" t="str">
            <v>V-veteranai (1955-1964)</v>
          </cell>
        </row>
        <row r="109">
          <cell r="B109">
            <v>17</v>
          </cell>
          <cell r="C109" t="str">
            <v>Marius</v>
          </cell>
          <cell r="D109" t="str">
            <v>Tamošiūnas</v>
          </cell>
          <cell r="E109" t="str">
            <v>V</v>
          </cell>
          <cell r="F109">
            <v>33451</v>
          </cell>
          <cell r="G109" t="str">
            <v>Kaunas</v>
          </cell>
          <cell r="H109" t="str">
            <v>.</v>
          </cell>
          <cell r="I109">
            <v>10</v>
          </cell>
          <cell r="J109" t="str">
            <v>V-pagr. (1975 ir jaun.)</v>
          </cell>
        </row>
        <row r="110">
          <cell r="B110">
            <v>36</v>
          </cell>
          <cell r="C110" t="str">
            <v>Vidas</v>
          </cell>
          <cell r="D110" t="str">
            <v>Totilas</v>
          </cell>
          <cell r="E110" t="str">
            <v>V</v>
          </cell>
          <cell r="F110">
            <v>26015</v>
          </cell>
          <cell r="G110" t="str">
            <v>Kaunas</v>
          </cell>
          <cell r="H110" t="str">
            <v>Kauno BMK</v>
          </cell>
          <cell r="I110">
            <v>10</v>
          </cell>
          <cell r="J110" t="str">
            <v>V-suaugę (1974-1965)</v>
          </cell>
        </row>
        <row r="111">
          <cell r="B111">
            <v>42</v>
          </cell>
          <cell r="C111" t="str">
            <v>Airidas</v>
          </cell>
          <cell r="D111" t="str">
            <v>Tvaskus</v>
          </cell>
          <cell r="E111" t="str">
            <v>V</v>
          </cell>
          <cell r="F111">
            <v>35594</v>
          </cell>
          <cell r="G111" t="str">
            <v>Kaunas</v>
          </cell>
          <cell r="H111" t="str">
            <v>.</v>
          </cell>
          <cell r="I111">
            <v>10</v>
          </cell>
          <cell r="J111" t="str">
            <v>V-pagr. (1975 ir jaun.)</v>
          </cell>
        </row>
        <row r="112">
          <cell r="B112">
            <v>81</v>
          </cell>
          <cell r="C112" t="str">
            <v>Daivis</v>
          </cell>
          <cell r="D112" t="str">
            <v>Urba</v>
          </cell>
          <cell r="E112" t="str">
            <v>V</v>
          </cell>
          <cell r="F112">
            <v>27774</v>
          </cell>
          <cell r="G112" t="str">
            <v>Kaunas</v>
          </cell>
          <cell r="H112" t="str">
            <v>Kauno maratono klubas</v>
          </cell>
          <cell r="I112">
            <v>10</v>
          </cell>
          <cell r="J112" t="str">
            <v>V-pagr. (1975 ir jaun.)</v>
          </cell>
        </row>
        <row r="113">
          <cell r="B113">
            <v>46</v>
          </cell>
          <cell r="C113" t="str">
            <v>Juozas</v>
          </cell>
          <cell r="D113" t="str">
            <v>Vaikšnoras</v>
          </cell>
          <cell r="E113" t="str">
            <v>V</v>
          </cell>
          <cell r="F113">
            <v>28101</v>
          </cell>
          <cell r="G113" t="str">
            <v>Kaunas</v>
          </cell>
          <cell r="H113" t="str">
            <v>Kauno BMK</v>
          </cell>
          <cell r="I113">
            <v>10</v>
          </cell>
          <cell r="J113" t="str">
            <v>V-pagr. (1975 ir jaun.)</v>
          </cell>
        </row>
        <row r="114">
          <cell r="B114">
            <v>48</v>
          </cell>
          <cell r="C114" t="str">
            <v>Juozas</v>
          </cell>
          <cell r="D114" t="str">
            <v>Vasilevičius</v>
          </cell>
          <cell r="E114" t="str">
            <v>V</v>
          </cell>
          <cell r="F114">
            <v>20383</v>
          </cell>
          <cell r="G114" t="str">
            <v>Vilnius</v>
          </cell>
          <cell r="H114" t="str">
            <v>OK Klajūnas</v>
          </cell>
          <cell r="I114">
            <v>10</v>
          </cell>
          <cell r="J114" t="str">
            <v>V-veteranai (1955-1964)</v>
          </cell>
        </row>
        <row r="115">
          <cell r="B115">
            <v>54</v>
          </cell>
          <cell r="C115" t="str">
            <v>Gediminas</v>
          </cell>
          <cell r="D115" t="str">
            <v>Vasiliauskas</v>
          </cell>
          <cell r="E115" t="str">
            <v>V</v>
          </cell>
          <cell r="F115">
            <v>23164</v>
          </cell>
          <cell r="G115" t="str">
            <v>Kaunas</v>
          </cell>
          <cell r="H115" t="str">
            <v>KLAF</v>
          </cell>
          <cell r="I115">
            <v>10</v>
          </cell>
          <cell r="J115" t="str">
            <v>V-veteranai (1955-1964)</v>
          </cell>
        </row>
        <row r="116">
          <cell r="B116">
            <v>33</v>
          </cell>
          <cell r="C116" t="str">
            <v>Giedrius</v>
          </cell>
          <cell r="D116" t="str">
            <v>Vaškys</v>
          </cell>
          <cell r="E116" t="str">
            <v>V</v>
          </cell>
          <cell r="F116">
            <v>28451</v>
          </cell>
          <cell r="G116" t="str">
            <v>Kaunas</v>
          </cell>
          <cell r="H116" t="str">
            <v>KTU</v>
          </cell>
          <cell r="I116">
            <v>10</v>
          </cell>
          <cell r="J116" t="str">
            <v>V-pagr. (1975 ir jaun.)</v>
          </cell>
        </row>
        <row r="117">
          <cell r="B117">
            <v>31</v>
          </cell>
          <cell r="C117" t="str">
            <v>Tomas</v>
          </cell>
          <cell r="D117" t="str">
            <v>Venckūnas</v>
          </cell>
          <cell r="E117" t="str">
            <v>V</v>
          </cell>
          <cell r="F117">
            <v>28248</v>
          </cell>
          <cell r="G117" t="str">
            <v>Kaunas</v>
          </cell>
          <cell r="H117" t="str">
            <v>Kauno BMK</v>
          </cell>
          <cell r="I117">
            <v>10</v>
          </cell>
          <cell r="J117" t="str">
            <v>V-pagr. (1975 ir jaun.)</v>
          </cell>
        </row>
        <row r="118">
          <cell r="B118">
            <v>52</v>
          </cell>
          <cell r="C118" t="str">
            <v>Antanas</v>
          </cell>
          <cell r="D118" t="str">
            <v>Žukauskas</v>
          </cell>
          <cell r="E118" t="str">
            <v>V</v>
          </cell>
          <cell r="F118">
            <v>29323</v>
          </cell>
          <cell r="G118" t="str">
            <v>Jonava</v>
          </cell>
          <cell r="H118" t="str">
            <v>Maratonas</v>
          </cell>
          <cell r="I118">
            <v>10</v>
          </cell>
          <cell r="J118" t="str">
            <v>V-pagr. (1975 ir jaun.)</v>
          </cell>
        </row>
        <row r="119">
          <cell r="B119">
            <v>132</v>
          </cell>
          <cell r="C119" t="str">
            <v>Petras</v>
          </cell>
          <cell r="D119" t="str">
            <v>Kavaliauskas</v>
          </cell>
          <cell r="E119" t="str">
            <v>V</v>
          </cell>
          <cell r="F119">
            <v>17074</v>
          </cell>
          <cell r="G119" t="str">
            <v>Druskininkai</v>
          </cell>
          <cell r="I119">
            <v>10</v>
          </cell>
          <cell r="J119" t="str">
            <v>V-veteranai (1954 ir vyr.)</v>
          </cell>
        </row>
        <row r="120">
          <cell r="B120">
            <v>133</v>
          </cell>
          <cell r="C120" t="str">
            <v>Vitalijus</v>
          </cell>
          <cell r="D120" t="str">
            <v>Rimša</v>
          </cell>
          <cell r="E120" t="str">
            <v>V</v>
          </cell>
          <cell r="F120">
            <v>19586</v>
          </cell>
          <cell r="G120" t="str">
            <v>Kaunas</v>
          </cell>
          <cell r="H120" t="str">
            <v>Kauno BMK</v>
          </cell>
          <cell r="I120">
            <v>10</v>
          </cell>
          <cell r="J120" t="str">
            <v>V-veteranai (1954 ir vyr.)</v>
          </cell>
        </row>
        <row r="121">
          <cell r="B121">
            <v>134</v>
          </cell>
          <cell r="C121" t="str">
            <v>Arvydas</v>
          </cell>
          <cell r="D121" t="str">
            <v>Tareila</v>
          </cell>
          <cell r="E121" t="str">
            <v>V</v>
          </cell>
          <cell r="F121">
            <v>13802</v>
          </cell>
          <cell r="G121" t="str">
            <v>Prienai</v>
          </cell>
          <cell r="I121">
            <v>10</v>
          </cell>
          <cell r="J121" t="str">
            <v>V-veteranai (1954 ir vyr.)</v>
          </cell>
        </row>
        <row r="122">
          <cell r="B122">
            <v>135</v>
          </cell>
          <cell r="C122" t="str">
            <v>Mantas</v>
          </cell>
          <cell r="D122" t="str">
            <v>Drūlia</v>
          </cell>
          <cell r="E122" t="str">
            <v>V</v>
          </cell>
          <cell r="F122">
            <v>30615</v>
          </cell>
          <cell r="G122" t="str">
            <v>Kaunas</v>
          </cell>
          <cell r="I122">
            <v>10</v>
          </cell>
          <cell r="J122" t="str">
            <v>V-pagr. (1975 ir jaun.)</v>
          </cell>
        </row>
        <row r="123">
          <cell r="B123">
            <v>136</v>
          </cell>
          <cell r="C123" t="str">
            <v>Vidmantas</v>
          </cell>
          <cell r="D123" t="str">
            <v>Gibavičius</v>
          </cell>
          <cell r="E123" t="str">
            <v>V</v>
          </cell>
          <cell r="F123">
            <v>29478</v>
          </cell>
          <cell r="G123" t="str">
            <v>Kaunas</v>
          </cell>
          <cell r="I123">
            <v>10</v>
          </cell>
          <cell r="J123" t="str">
            <v>V-pagr. (1975 ir jaun.)</v>
          </cell>
        </row>
        <row r="124">
          <cell r="B124">
            <v>137</v>
          </cell>
          <cell r="C124" t="str">
            <v>Šarūnas</v>
          </cell>
          <cell r="D124" t="str">
            <v>Brazinskas</v>
          </cell>
          <cell r="E124" t="str">
            <v>V</v>
          </cell>
          <cell r="F124">
            <v>25428</v>
          </cell>
          <cell r="G124" t="str">
            <v>Kaunas</v>
          </cell>
          <cell r="I124">
            <v>10</v>
          </cell>
          <cell r="J124" t="str">
            <v>V-suaugę (1974-1965)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23</v>
          </cell>
          <cell r="C5" t="str">
            <v>Gabija</v>
          </cell>
          <cell r="D5" t="str">
            <v>Asipauskaitė</v>
          </cell>
          <cell r="E5" t="str">
            <v>M</v>
          </cell>
          <cell r="F5">
            <v>37389</v>
          </cell>
          <cell r="G5" t="str">
            <v>Kauno Raj.</v>
          </cell>
          <cell r="H5" t="str">
            <v>tipu tapu</v>
          </cell>
          <cell r="I5">
            <v>2.5</v>
          </cell>
          <cell r="J5" t="str">
            <v>M-vaikai (2001 ir jaun.)</v>
          </cell>
          <cell r="P5">
            <v>5115</v>
          </cell>
          <cell r="Q5" t="str">
            <v>veteranai (1954 ir vyr.)</v>
          </cell>
        </row>
        <row r="6">
          <cell r="B6">
            <v>34</v>
          </cell>
          <cell r="C6" t="str">
            <v>Audra</v>
          </cell>
          <cell r="D6" t="str">
            <v>Bogužinskienė</v>
          </cell>
          <cell r="E6" t="str">
            <v>M</v>
          </cell>
          <cell r="F6">
            <v>28722</v>
          </cell>
          <cell r="G6" t="str">
            <v>Kaunas</v>
          </cell>
          <cell r="H6" t="str">
            <v>VDU</v>
          </cell>
          <cell r="I6">
            <v>2.5</v>
          </cell>
          <cell r="J6" t="str">
            <v>M-b/k</v>
          </cell>
          <cell r="P6">
            <v>20090</v>
          </cell>
          <cell r="Q6" t="str">
            <v>b/k</v>
          </cell>
        </row>
        <row r="7">
          <cell r="B7">
            <v>30</v>
          </cell>
          <cell r="C7" t="str">
            <v>Agnė</v>
          </cell>
          <cell r="D7" t="str">
            <v>Černiauskaitė</v>
          </cell>
          <cell r="E7" t="str">
            <v>M</v>
          </cell>
          <cell r="F7">
            <v>37189</v>
          </cell>
          <cell r="G7" t="str">
            <v>Prienai</v>
          </cell>
          <cell r="H7" t="str">
            <v>Prienų KKSC/Jonavos maratonas</v>
          </cell>
          <cell r="I7">
            <v>2.5</v>
          </cell>
          <cell r="J7" t="str">
            <v>M-vaikai (2001 ir jaun.)</v>
          </cell>
          <cell r="P7">
            <v>35796</v>
          </cell>
          <cell r="Q7" t="str">
            <v>jaunučiai (2000-1998)</v>
          </cell>
        </row>
        <row r="8">
          <cell r="B8">
            <v>16</v>
          </cell>
          <cell r="C8" t="str">
            <v>Agnė</v>
          </cell>
          <cell r="D8" t="str">
            <v>Daukšytė</v>
          </cell>
          <cell r="E8" t="str">
            <v>M</v>
          </cell>
          <cell r="F8">
            <v>33930</v>
          </cell>
          <cell r="G8" t="str">
            <v>Kaunas</v>
          </cell>
          <cell r="H8" t="str">
            <v>.</v>
          </cell>
          <cell r="I8">
            <v>2.5</v>
          </cell>
          <cell r="J8" t="str">
            <v>M-b/k</v>
          </cell>
          <cell r="P8">
            <v>36892</v>
          </cell>
          <cell r="Q8" t="str">
            <v>vaikai (2001 ir jaun.)</v>
          </cell>
        </row>
        <row r="9">
          <cell r="B9">
            <v>18</v>
          </cell>
          <cell r="C9" t="str">
            <v>Gintarė</v>
          </cell>
          <cell r="D9" t="str">
            <v>Daukšytė</v>
          </cell>
          <cell r="E9" t="str">
            <v>M</v>
          </cell>
          <cell r="F9">
            <v>35237</v>
          </cell>
          <cell r="G9" t="str">
            <v>Kaunas</v>
          </cell>
          <cell r="H9" t="str">
            <v>.</v>
          </cell>
          <cell r="I9">
            <v>2.5</v>
          </cell>
          <cell r="J9" t="str">
            <v>M-b/k</v>
          </cell>
        </row>
        <row r="10">
          <cell r="B10">
            <v>35</v>
          </cell>
          <cell r="C10" t="str">
            <v>Viltė</v>
          </cell>
          <cell r="D10" t="str">
            <v>Drūlienė</v>
          </cell>
          <cell r="E10" t="str">
            <v>M</v>
          </cell>
          <cell r="F10">
            <v>30526</v>
          </cell>
          <cell r="G10" t="str">
            <v>Kaunas</v>
          </cell>
          <cell r="H10" t="str">
            <v>VDU</v>
          </cell>
          <cell r="I10">
            <v>2.5</v>
          </cell>
          <cell r="J10" t="str">
            <v>M-b/k</v>
          </cell>
        </row>
        <row r="11">
          <cell r="B11">
            <v>5</v>
          </cell>
          <cell r="C11" t="str">
            <v>Erika</v>
          </cell>
          <cell r="D11" t="str">
            <v>Ganusauskaitė</v>
          </cell>
          <cell r="E11" t="str">
            <v>M</v>
          </cell>
          <cell r="F11">
            <v>32023</v>
          </cell>
          <cell r="G11" t="str">
            <v>Kaunas</v>
          </cell>
          <cell r="H11" t="str">
            <v>.</v>
          </cell>
          <cell r="I11">
            <v>2.5</v>
          </cell>
          <cell r="J11" t="str">
            <v>M-b/k</v>
          </cell>
        </row>
        <row r="12">
          <cell r="B12">
            <v>17</v>
          </cell>
          <cell r="C12" t="str">
            <v>Viktorija</v>
          </cell>
          <cell r="D12" t="str">
            <v>Jokubaitytė</v>
          </cell>
          <cell r="E12" t="str">
            <v>M</v>
          </cell>
          <cell r="F12">
            <v>33909</v>
          </cell>
          <cell r="G12" t="str">
            <v>Kaunas</v>
          </cell>
          <cell r="H12" t="str">
            <v>.</v>
          </cell>
          <cell r="I12">
            <v>2.5</v>
          </cell>
          <cell r="J12" t="str">
            <v>M-b/k</v>
          </cell>
        </row>
        <row r="13">
          <cell r="B13">
            <v>52</v>
          </cell>
          <cell r="C13" t="str">
            <v>Aistė</v>
          </cell>
          <cell r="D13" t="str">
            <v>Jurgevičiūtė</v>
          </cell>
          <cell r="E13" t="str">
            <v>M</v>
          </cell>
          <cell r="F13">
            <v>35194</v>
          </cell>
          <cell r="G13" t="str">
            <v>.</v>
          </cell>
          <cell r="H13" t="str">
            <v>.</v>
          </cell>
          <cell r="I13">
            <v>2.5</v>
          </cell>
          <cell r="J13" t="str">
            <v>M-b/k</v>
          </cell>
        </row>
        <row r="14">
          <cell r="B14">
            <v>3</v>
          </cell>
          <cell r="C14" t="str">
            <v>Neringa</v>
          </cell>
          <cell r="D14" t="str">
            <v>Kalvaitytė</v>
          </cell>
          <cell r="E14" t="str">
            <v>M</v>
          </cell>
          <cell r="F14">
            <v>34641</v>
          </cell>
          <cell r="G14" t="str">
            <v>Kaunas</v>
          </cell>
          <cell r="H14" t="str">
            <v>Migdolas</v>
          </cell>
          <cell r="I14">
            <v>2.5</v>
          </cell>
          <cell r="J14" t="str">
            <v>M-b/k</v>
          </cell>
        </row>
        <row r="15">
          <cell r="B15">
            <v>21</v>
          </cell>
          <cell r="C15" t="str">
            <v>Aurelija</v>
          </cell>
          <cell r="D15" t="str">
            <v>Kisieliūtė</v>
          </cell>
          <cell r="E15" t="str">
            <v>M</v>
          </cell>
          <cell r="F15">
            <v>34443</v>
          </cell>
          <cell r="G15" t="str">
            <v>Kaunas</v>
          </cell>
          <cell r="H15" t="str">
            <v>.</v>
          </cell>
          <cell r="I15">
            <v>2.5</v>
          </cell>
          <cell r="J15" t="str">
            <v>M-b/k</v>
          </cell>
        </row>
        <row r="16">
          <cell r="B16">
            <v>4</v>
          </cell>
          <cell r="C16" t="str">
            <v>Karolina</v>
          </cell>
          <cell r="D16" t="str">
            <v>Komisaraityte</v>
          </cell>
          <cell r="E16" t="str">
            <v>M</v>
          </cell>
          <cell r="F16">
            <v>33796</v>
          </cell>
          <cell r="G16" t="str">
            <v>Kaunas</v>
          </cell>
          <cell r="H16" t="str">
            <v>Kauno maratono klubas</v>
          </cell>
          <cell r="I16">
            <v>2.5</v>
          </cell>
          <cell r="J16" t="str">
            <v>M-b/k</v>
          </cell>
        </row>
        <row r="17">
          <cell r="B17">
            <v>25</v>
          </cell>
          <cell r="C17" t="str">
            <v>Jurgita</v>
          </cell>
          <cell r="D17" t="str">
            <v>Koženiauskaitė</v>
          </cell>
          <cell r="E17" t="str">
            <v>M</v>
          </cell>
          <cell r="F17">
            <v>33450</v>
          </cell>
          <cell r="G17" t="str">
            <v>Kaunas</v>
          </cell>
          <cell r="H17" t="str">
            <v>.</v>
          </cell>
          <cell r="I17">
            <v>2.5</v>
          </cell>
          <cell r="J17" t="str">
            <v>M-b/k</v>
          </cell>
        </row>
        <row r="18">
          <cell r="B18">
            <v>11</v>
          </cell>
          <cell r="C18" t="str">
            <v>Deimantė</v>
          </cell>
          <cell r="D18" t="str">
            <v>Kulbokaitė</v>
          </cell>
          <cell r="E18" t="str">
            <v>M</v>
          </cell>
          <cell r="F18">
            <v>37767</v>
          </cell>
          <cell r="G18" t="str">
            <v>Marijampolė</v>
          </cell>
          <cell r="H18" t="str">
            <v>.</v>
          </cell>
          <cell r="I18">
            <v>2.5</v>
          </cell>
          <cell r="J18" t="str">
            <v>M-vaikai (2001 ir jaun.)</v>
          </cell>
        </row>
        <row r="19">
          <cell r="B19">
            <v>10</v>
          </cell>
          <cell r="C19" t="str">
            <v>Gabija</v>
          </cell>
          <cell r="D19" t="str">
            <v>Kulbokaitė</v>
          </cell>
          <cell r="E19" t="str">
            <v>M</v>
          </cell>
          <cell r="F19">
            <v>36276</v>
          </cell>
          <cell r="G19" t="str">
            <v>Marijampolė</v>
          </cell>
          <cell r="H19" t="str">
            <v>.</v>
          </cell>
          <cell r="I19">
            <v>2.5</v>
          </cell>
          <cell r="J19" t="str">
            <v>M-jaunučiai (2000-1998)</v>
          </cell>
        </row>
        <row r="20">
          <cell r="B20">
            <v>24</v>
          </cell>
          <cell r="C20" t="str">
            <v>Akvilė</v>
          </cell>
          <cell r="D20" t="str">
            <v>Miškinytė</v>
          </cell>
          <cell r="E20" t="str">
            <v>M</v>
          </cell>
          <cell r="F20">
            <v>37833</v>
          </cell>
          <cell r="G20" t="str">
            <v>Kauno Raj.</v>
          </cell>
          <cell r="H20" t="str">
            <v>tipu tapu</v>
          </cell>
          <cell r="I20">
            <v>2.5</v>
          </cell>
          <cell r="J20" t="str">
            <v>M-vaikai (2001 ir jaun.)</v>
          </cell>
        </row>
        <row r="21">
          <cell r="B21">
            <v>47</v>
          </cell>
          <cell r="C21" t="str">
            <v>Agnė</v>
          </cell>
          <cell r="D21" t="str">
            <v>Sinkevičiūtė</v>
          </cell>
          <cell r="E21" t="str">
            <v>M</v>
          </cell>
          <cell r="F21">
            <v>29751</v>
          </cell>
          <cell r="G21" t="str">
            <v>Kaunas</v>
          </cell>
          <cell r="H21" t="str">
            <v>Kauno BMK</v>
          </cell>
          <cell r="I21">
            <v>2.5</v>
          </cell>
          <cell r="J21" t="str">
            <v>M-b/k</v>
          </cell>
        </row>
        <row r="22">
          <cell r="B22">
            <v>29</v>
          </cell>
          <cell r="C22" t="str">
            <v>Jovita</v>
          </cell>
          <cell r="D22" t="str">
            <v>Stravinskaitė</v>
          </cell>
          <cell r="E22" t="str">
            <v>M</v>
          </cell>
          <cell r="F22">
            <v>36937</v>
          </cell>
          <cell r="G22" t="str">
            <v>Prienai</v>
          </cell>
          <cell r="H22" t="str">
            <v>Prienų KKSC/Jonavos maratonas</v>
          </cell>
          <cell r="I22">
            <v>2.5</v>
          </cell>
          <cell r="J22" t="str">
            <v>M-vaikai (2001 ir jaun.)</v>
          </cell>
        </row>
        <row r="23">
          <cell r="B23">
            <v>1</v>
          </cell>
          <cell r="C23" t="str">
            <v>Laurita</v>
          </cell>
          <cell r="D23" t="str">
            <v>Sujetaitė</v>
          </cell>
          <cell r="E23" t="str">
            <v>M</v>
          </cell>
          <cell r="F23">
            <v>35705</v>
          </cell>
          <cell r="G23" t="str">
            <v>Kaunas</v>
          </cell>
          <cell r="H23" t="str">
            <v>Kauno BMK</v>
          </cell>
          <cell r="I23">
            <v>2.5</v>
          </cell>
          <cell r="J23" t="str">
            <v>M-b/k</v>
          </cell>
        </row>
        <row r="24">
          <cell r="B24">
            <v>44</v>
          </cell>
          <cell r="C24" t="str">
            <v>Gelija</v>
          </cell>
          <cell r="D24" t="str">
            <v>Tamulytė</v>
          </cell>
          <cell r="E24" t="str">
            <v>M</v>
          </cell>
          <cell r="F24">
            <v>36024</v>
          </cell>
          <cell r="G24" t="str">
            <v>Kaunas</v>
          </cell>
          <cell r="H24" t="str">
            <v>.</v>
          </cell>
          <cell r="I24">
            <v>2.5</v>
          </cell>
          <cell r="J24" t="str">
            <v>M-jaunučiai (2000-1998)</v>
          </cell>
        </row>
        <row r="25">
          <cell r="B25">
            <v>12</v>
          </cell>
          <cell r="C25" t="str">
            <v>Neringa</v>
          </cell>
          <cell r="D25" t="str">
            <v>Vaičiūnaitė</v>
          </cell>
          <cell r="E25" t="str">
            <v>M</v>
          </cell>
          <cell r="F25">
            <v>32262</v>
          </cell>
          <cell r="G25" t="str">
            <v>Kaunas</v>
          </cell>
          <cell r="H25" t="str">
            <v>Kauno BMK</v>
          </cell>
          <cell r="I25">
            <v>2.5</v>
          </cell>
          <cell r="J25" t="str">
            <v>M-b/k</v>
          </cell>
        </row>
        <row r="26">
          <cell r="B26">
            <v>43</v>
          </cell>
          <cell r="C26" t="str">
            <v>Juozas</v>
          </cell>
          <cell r="D26" t="str">
            <v>Bajoras</v>
          </cell>
          <cell r="E26" t="str">
            <v>V</v>
          </cell>
          <cell r="F26">
            <v>18775</v>
          </cell>
          <cell r="G26" t="str">
            <v>Kaunas</v>
          </cell>
          <cell r="H26" t="str">
            <v>Kauno BMK</v>
          </cell>
          <cell r="I26">
            <v>2.5</v>
          </cell>
          <cell r="J26" t="str">
            <v>V-veteranai (1954 ir vyr.)</v>
          </cell>
        </row>
        <row r="27">
          <cell r="B27">
            <v>8</v>
          </cell>
          <cell r="C27" t="str">
            <v>Mindaugas</v>
          </cell>
          <cell r="D27" t="str">
            <v>Bakevičius</v>
          </cell>
          <cell r="E27" t="str">
            <v>V</v>
          </cell>
          <cell r="F27">
            <v>32384</v>
          </cell>
          <cell r="G27" t="str">
            <v>Kaunas</v>
          </cell>
          <cell r="H27" t="str">
            <v>LSMU</v>
          </cell>
          <cell r="I27">
            <v>2.5</v>
          </cell>
          <cell r="J27" t="str">
            <v>V-b/k</v>
          </cell>
        </row>
        <row r="28">
          <cell r="B28">
            <v>2</v>
          </cell>
          <cell r="C28" t="str">
            <v>Rokas</v>
          </cell>
          <cell r="D28" t="str">
            <v>Bakūnas</v>
          </cell>
          <cell r="E28" t="str">
            <v>V</v>
          </cell>
          <cell r="F28">
            <v>32948</v>
          </cell>
          <cell r="G28" t="str">
            <v>Kaunas</v>
          </cell>
          <cell r="H28" t="str">
            <v>Migdolas</v>
          </cell>
          <cell r="I28">
            <v>2.5</v>
          </cell>
          <cell r="J28" t="str">
            <v>V-b/k</v>
          </cell>
        </row>
        <row r="29">
          <cell r="B29">
            <v>45</v>
          </cell>
          <cell r="C29" t="str">
            <v>Zenonas</v>
          </cell>
          <cell r="D29" t="str">
            <v>Balčiauskas</v>
          </cell>
          <cell r="E29" t="str">
            <v>V</v>
          </cell>
          <cell r="F29">
            <v>19946</v>
          </cell>
          <cell r="G29" t="str">
            <v>Pasvalys</v>
          </cell>
          <cell r="H29" t="str">
            <v>Vėtra</v>
          </cell>
          <cell r="I29">
            <v>2.5</v>
          </cell>
          <cell r="J29" t="str">
            <v>V-veteranai (1954 ir vyr.)</v>
          </cell>
        </row>
        <row r="30">
          <cell r="B30">
            <v>50</v>
          </cell>
          <cell r="C30" t="str">
            <v>Darius</v>
          </cell>
          <cell r="D30" t="str">
            <v>Baltrušaitis</v>
          </cell>
          <cell r="E30" t="str">
            <v>V</v>
          </cell>
          <cell r="F30">
            <v>31385</v>
          </cell>
          <cell r="G30" t="str">
            <v>Kaunas</v>
          </cell>
          <cell r="H30" t="str">
            <v>.</v>
          </cell>
          <cell r="I30">
            <v>2.5</v>
          </cell>
          <cell r="J30" t="str">
            <v>V-b/k</v>
          </cell>
        </row>
        <row r="31">
          <cell r="B31">
            <v>19</v>
          </cell>
          <cell r="C31" t="str">
            <v>Rolandas</v>
          </cell>
          <cell r="D31" t="str">
            <v>Bielskus</v>
          </cell>
          <cell r="E31" t="str">
            <v>V</v>
          </cell>
          <cell r="F31">
            <v>31139</v>
          </cell>
          <cell r="G31" t="str">
            <v>Kaunas</v>
          </cell>
          <cell r="H31" t="str">
            <v>.</v>
          </cell>
          <cell r="I31">
            <v>2.5</v>
          </cell>
          <cell r="J31" t="str">
            <v>V-b/k</v>
          </cell>
        </row>
        <row r="32">
          <cell r="B32">
            <v>33</v>
          </cell>
          <cell r="C32" t="str">
            <v>Kęstutis</v>
          </cell>
          <cell r="D32" t="str">
            <v>Grigėnas</v>
          </cell>
          <cell r="E32" t="str">
            <v>V</v>
          </cell>
          <cell r="F32">
            <v>34177</v>
          </cell>
          <cell r="G32" t="str">
            <v>Kaunas</v>
          </cell>
          <cell r="H32" t="str">
            <v>Kauno maratono klubas</v>
          </cell>
          <cell r="I32">
            <v>2.5</v>
          </cell>
          <cell r="J32" t="str">
            <v>V-b/k</v>
          </cell>
        </row>
        <row r="33">
          <cell r="B33">
            <v>32</v>
          </cell>
          <cell r="C33" t="str">
            <v>Andrius</v>
          </cell>
          <cell r="D33" t="str">
            <v>Kačergius</v>
          </cell>
          <cell r="E33" t="str">
            <v>V</v>
          </cell>
          <cell r="F33">
            <v>36321</v>
          </cell>
          <cell r="G33" t="str">
            <v>Prienai</v>
          </cell>
          <cell r="H33" t="str">
            <v>Prienų KKSC/Jonavos maratonas</v>
          </cell>
          <cell r="I33">
            <v>2.5</v>
          </cell>
          <cell r="J33" t="str">
            <v>V-jaunučiai (2000-1998)</v>
          </cell>
        </row>
        <row r="34">
          <cell r="B34">
            <v>7</v>
          </cell>
          <cell r="C34" t="str">
            <v>Pavel</v>
          </cell>
          <cell r="D34" t="str">
            <v>Kačnov</v>
          </cell>
          <cell r="E34" t="str">
            <v>V</v>
          </cell>
          <cell r="F34">
            <v>32990</v>
          </cell>
          <cell r="G34" t="str">
            <v>Kaunas</v>
          </cell>
          <cell r="H34" t="str">
            <v>LSMU</v>
          </cell>
          <cell r="I34">
            <v>2.5</v>
          </cell>
          <cell r="J34" t="str">
            <v>V-b/k</v>
          </cell>
        </row>
        <row r="35">
          <cell r="B35">
            <v>41</v>
          </cell>
          <cell r="C35" t="str">
            <v>Darius</v>
          </cell>
          <cell r="D35" t="str">
            <v>Karašauskas</v>
          </cell>
          <cell r="E35" t="str">
            <v>V</v>
          </cell>
          <cell r="F35">
            <v>30677</v>
          </cell>
          <cell r="G35" t="str">
            <v>Kaunas</v>
          </cell>
          <cell r="H35" t="str">
            <v>.</v>
          </cell>
          <cell r="I35">
            <v>2.5</v>
          </cell>
          <cell r="J35" t="str">
            <v>V-b/k</v>
          </cell>
        </row>
        <row r="36">
          <cell r="B36">
            <v>22</v>
          </cell>
          <cell r="C36" t="str">
            <v>Mindaugas</v>
          </cell>
          <cell r="D36" t="str">
            <v>Kutavičius</v>
          </cell>
          <cell r="E36" t="str">
            <v>V</v>
          </cell>
          <cell r="F36">
            <v>33786</v>
          </cell>
          <cell r="G36" t="str">
            <v>Kaunas</v>
          </cell>
          <cell r="H36" t="str">
            <v>.</v>
          </cell>
          <cell r="I36">
            <v>2.5</v>
          </cell>
          <cell r="J36" t="str">
            <v>V-b/k</v>
          </cell>
        </row>
        <row r="37">
          <cell r="B37">
            <v>15</v>
          </cell>
          <cell r="C37" t="str">
            <v>Vitalijus</v>
          </cell>
          <cell r="D37" t="str">
            <v>Leibenka</v>
          </cell>
          <cell r="E37" t="str">
            <v>V</v>
          </cell>
          <cell r="F37">
            <v>27621</v>
          </cell>
          <cell r="G37" t="str">
            <v>Kaunas</v>
          </cell>
          <cell r="H37" t="str">
            <v>LTU CASK</v>
          </cell>
          <cell r="I37">
            <v>2.5</v>
          </cell>
          <cell r="J37" t="str">
            <v>V-b/k</v>
          </cell>
        </row>
        <row r="38">
          <cell r="B38">
            <v>42</v>
          </cell>
          <cell r="C38" t="str">
            <v>Romualdas</v>
          </cell>
          <cell r="D38" t="str">
            <v>Limantas</v>
          </cell>
          <cell r="E38" t="str">
            <v>V</v>
          </cell>
          <cell r="F38">
            <v>16232</v>
          </cell>
          <cell r="G38" t="str">
            <v>Kaunas</v>
          </cell>
          <cell r="H38" t="str">
            <v>Kauno BMK</v>
          </cell>
          <cell r="I38">
            <v>2.5</v>
          </cell>
          <cell r="J38" t="str">
            <v>V-veteranai (1954 ir vyr.)</v>
          </cell>
        </row>
        <row r="39">
          <cell r="B39">
            <v>40</v>
          </cell>
          <cell r="C39" t="str">
            <v>Elvinas</v>
          </cell>
          <cell r="D39" t="str">
            <v>Monstavičius</v>
          </cell>
          <cell r="E39" t="str">
            <v>V</v>
          </cell>
          <cell r="F39">
            <v>34275</v>
          </cell>
          <cell r="G39" t="str">
            <v>.</v>
          </cell>
          <cell r="H39" t="str">
            <v>.</v>
          </cell>
          <cell r="I39">
            <v>2.5</v>
          </cell>
          <cell r="J39" t="str">
            <v>V-b/k</v>
          </cell>
        </row>
        <row r="40">
          <cell r="B40">
            <v>31</v>
          </cell>
          <cell r="C40" t="str">
            <v>Matas</v>
          </cell>
          <cell r="D40" t="str">
            <v>Pagirys</v>
          </cell>
          <cell r="E40" t="str">
            <v>V</v>
          </cell>
          <cell r="F40">
            <v>37072</v>
          </cell>
          <cell r="G40" t="str">
            <v>Prienai</v>
          </cell>
          <cell r="H40" t="str">
            <v>Prienų KKSC/Jonavos maratonas</v>
          </cell>
          <cell r="I40">
            <v>2.5</v>
          </cell>
          <cell r="J40" t="str">
            <v>V-vaikai (2001 ir jaun.)</v>
          </cell>
        </row>
        <row r="41">
          <cell r="B41">
            <v>38</v>
          </cell>
          <cell r="C41" t="str">
            <v>Vaidotas</v>
          </cell>
          <cell r="D41" t="str">
            <v>Petrauskas</v>
          </cell>
          <cell r="E41" t="str">
            <v>V</v>
          </cell>
          <cell r="F41">
            <v>37109</v>
          </cell>
          <cell r="G41" t="str">
            <v>Kaunas</v>
          </cell>
          <cell r="H41" t="str">
            <v>.</v>
          </cell>
          <cell r="I41">
            <v>2.5</v>
          </cell>
          <cell r="J41" t="str">
            <v>V-vaikai (2001 ir jaun.)</v>
          </cell>
        </row>
        <row r="42">
          <cell r="B42">
            <v>37</v>
          </cell>
          <cell r="C42" t="str">
            <v>Tomas</v>
          </cell>
          <cell r="D42" t="str">
            <v>Pukys</v>
          </cell>
          <cell r="E42" t="str">
            <v>V</v>
          </cell>
          <cell r="F42">
            <v>33840</v>
          </cell>
          <cell r="G42" t="str">
            <v>Kaunas</v>
          </cell>
          <cell r="H42" t="str">
            <v>.</v>
          </cell>
          <cell r="I42">
            <v>2.5</v>
          </cell>
          <cell r="J42" t="str">
            <v>V-b/k</v>
          </cell>
        </row>
        <row r="43">
          <cell r="B43">
            <v>9</v>
          </cell>
          <cell r="C43" t="str">
            <v>Ramūnas</v>
          </cell>
          <cell r="D43" t="str">
            <v>Pušinaitis</v>
          </cell>
          <cell r="E43" t="str">
            <v>V</v>
          </cell>
          <cell r="F43">
            <v>27890</v>
          </cell>
          <cell r="G43" t="str">
            <v>Marijampolė</v>
          </cell>
          <cell r="H43" t="str">
            <v>.</v>
          </cell>
          <cell r="I43">
            <v>2.5</v>
          </cell>
          <cell r="J43" t="str">
            <v>V-b/k</v>
          </cell>
        </row>
        <row r="44">
          <cell r="B44">
            <v>20</v>
          </cell>
          <cell r="C44" t="str">
            <v>Kazys</v>
          </cell>
          <cell r="D44" t="str">
            <v>Reklys</v>
          </cell>
          <cell r="E44" t="str">
            <v>V</v>
          </cell>
          <cell r="F44">
            <v>14262</v>
          </cell>
          <cell r="G44" t="str">
            <v>Kaunas</v>
          </cell>
          <cell r="H44" t="str">
            <v>Kauno BMK</v>
          </cell>
          <cell r="I44">
            <v>2.5</v>
          </cell>
          <cell r="J44" t="str">
            <v>V-veteranai (1954 ir vyr.)</v>
          </cell>
        </row>
        <row r="45">
          <cell r="B45">
            <v>46</v>
          </cell>
          <cell r="C45" t="str">
            <v>Alfonsas</v>
          </cell>
          <cell r="D45" t="str">
            <v>Sutkus</v>
          </cell>
          <cell r="E45" t="str">
            <v>V</v>
          </cell>
          <cell r="F45">
            <v>16204</v>
          </cell>
          <cell r="G45" t="str">
            <v>Pasvalys</v>
          </cell>
          <cell r="H45" t="str">
            <v>Vėtra</v>
          </cell>
          <cell r="I45">
            <v>2.5</v>
          </cell>
          <cell r="J45" t="str">
            <v>V-veteranai (1954 ir vyr.)</v>
          </cell>
        </row>
        <row r="46">
          <cell r="B46">
            <v>51</v>
          </cell>
          <cell r="C46" t="str">
            <v>Mantas</v>
          </cell>
          <cell r="D46" t="str">
            <v>Šaltys</v>
          </cell>
          <cell r="E46" t="str">
            <v>V</v>
          </cell>
          <cell r="F46">
            <v>31094</v>
          </cell>
          <cell r="G46" t="str">
            <v>Kaunas</v>
          </cell>
          <cell r="H46" t="str">
            <v>.</v>
          </cell>
          <cell r="I46">
            <v>2.5</v>
          </cell>
          <cell r="J46" t="str">
            <v>V-b/k</v>
          </cell>
        </row>
        <row r="47">
          <cell r="B47">
            <v>27</v>
          </cell>
          <cell r="C47" t="str">
            <v>Jusitinas</v>
          </cell>
          <cell r="D47" t="str">
            <v>Urba</v>
          </cell>
          <cell r="E47" t="str">
            <v>V</v>
          </cell>
          <cell r="F47">
            <v>39064</v>
          </cell>
          <cell r="G47" t="str">
            <v>Kaunas</v>
          </cell>
          <cell r="H47" t="str">
            <v>.</v>
          </cell>
          <cell r="I47">
            <v>2.5</v>
          </cell>
          <cell r="J47" t="str">
            <v>V-vaikai (2001 ir jaun.)</v>
          </cell>
        </row>
        <row r="48">
          <cell r="B48">
            <v>26</v>
          </cell>
          <cell r="C48" t="str">
            <v>Kasparas</v>
          </cell>
          <cell r="D48" t="str">
            <v>Urba</v>
          </cell>
          <cell r="E48" t="str">
            <v>V</v>
          </cell>
          <cell r="F48">
            <v>38220</v>
          </cell>
          <cell r="G48" t="str">
            <v>Kaunas</v>
          </cell>
          <cell r="H48" t="str">
            <v>.</v>
          </cell>
          <cell r="I48">
            <v>2.5</v>
          </cell>
          <cell r="J48" t="str">
            <v>V-vaikai (2001 ir jaun.)</v>
          </cell>
        </row>
        <row r="49">
          <cell r="B49">
            <v>14</v>
          </cell>
          <cell r="C49" t="str">
            <v>Ignas</v>
          </cell>
          <cell r="D49" t="str">
            <v>Vasilevičius</v>
          </cell>
          <cell r="E49" t="str">
            <v>V</v>
          </cell>
          <cell r="F49">
            <v>38456</v>
          </cell>
          <cell r="G49" t="str">
            <v>Vilnius</v>
          </cell>
          <cell r="H49" t="str">
            <v>OK Klajūnas</v>
          </cell>
          <cell r="I49">
            <v>2.5</v>
          </cell>
          <cell r="J49" t="str">
            <v>V-vaikai (2001 ir jaun.)</v>
          </cell>
        </row>
        <row r="50">
          <cell r="B50">
            <v>13</v>
          </cell>
          <cell r="C50" t="str">
            <v>Simas</v>
          </cell>
          <cell r="D50" t="str">
            <v>Vasilevičius</v>
          </cell>
          <cell r="E50" t="str">
            <v>V</v>
          </cell>
          <cell r="F50">
            <v>39290</v>
          </cell>
          <cell r="G50" t="str">
            <v>Vilnius</v>
          </cell>
          <cell r="H50" t="str">
            <v>OK Klajūnas</v>
          </cell>
          <cell r="I50">
            <v>2.5</v>
          </cell>
          <cell r="J50" t="str">
            <v>V-vaikai (2001 ir jaun.)</v>
          </cell>
        </row>
        <row r="51">
          <cell r="B51">
            <v>6</v>
          </cell>
          <cell r="C51" t="str">
            <v>Jonas</v>
          </cell>
          <cell r="D51" t="str">
            <v>Venckūnas</v>
          </cell>
          <cell r="E51" t="str">
            <v>V</v>
          </cell>
          <cell r="F51">
            <v>39456</v>
          </cell>
          <cell r="G51" t="str">
            <v>Kaunas</v>
          </cell>
          <cell r="H51" t="str">
            <v>Kauno BMK</v>
          </cell>
          <cell r="I51">
            <v>2.5</v>
          </cell>
          <cell r="J51" t="str">
            <v>V-vaikai (2001 ir jaun.)</v>
          </cell>
        </row>
        <row r="52">
          <cell r="B52">
            <v>39</v>
          </cell>
          <cell r="C52" t="str">
            <v>Ramūnas</v>
          </cell>
          <cell r="D52" t="str">
            <v>Vilčinskas</v>
          </cell>
          <cell r="E52" t="str">
            <v>V</v>
          </cell>
          <cell r="F52">
            <v>31254</v>
          </cell>
          <cell r="G52" t="str">
            <v>Kačerginė</v>
          </cell>
          <cell r="H52" t="str">
            <v>Kauno BMK</v>
          </cell>
          <cell r="I52">
            <v>2.5</v>
          </cell>
          <cell r="J52" t="str">
            <v>V-b/k</v>
          </cell>
        </row>
        <row r="53">
          <cell r="B53">
            <v>49</v>
          </cell>
          <cell r="C53" t="str">
            <v>Dalius</v>
          </cell>
          <cell r="D53" t="str">
            <v>Virbickas</v>
          </cell>
          <cell r="E53" t="str">
            <v>V</v>
          </cell>
          <cell r="F53">
            <v>32066</v>
          </cell>
          <cell r="G53" t="str">
            <v>Kaunas</v>
          </cell>
          <cell r="H53" t="str">
            <v>.</v>
          </cell>
          <cell r="I53">
            <v>2.5</v>
          </cell>
          <cell r="J53" t="str">
            <v>V-b/k</v>
          </cell>
        </row>
        <row r="54">
          <cell r="B54">
            <v>48</v>
          </cell>
          <cell r="C54" t="str">
            <v>Julius</v>
          </cell>
          <cell r="D54" t="str">
            <v>Virbickas</v>
          </cell>
          <cell r="E54" t="str">
            <v>V</v>
          </cell>
          <cell r="F54">
            <v>33457</v>
          </cell>
          <cell r="G54" t="str">
            <v>Kaunas</v>
          </cell>
          <cell r="H54" t="str">
            <v>.</v>
          </cell>
          <cell r="I54">
            <v>2.5</v>
          </cell>
          <cell r="J54" t="str">
            <v>V-b/k</v>
          </cell>
        </row>
        <row r="55">
          <cell r="B55">
            <v>80</v>
          </cell>
          <cell r="C55" t="str">
            <v>Miglė</v>
          </cell>
          <cell r="D55" t="str">
            <v>Damynaitė</v>
          </cell>
          <cell r="E55" t="str">
            <v>M</v>
          </cell>
          <cell r="F55">
            <v>37488</v>
          </cell>
          <cell r="G55" t="str">
            <v>Prienai</v>
          </cell>
          <cell r="I55">
            <v>2.5</v>
          </cell>
          <cell r="J55" t="str">
            <v>M-vaikai (2001 ir jaun.)</v>
          </cell>
        </row>
        <row r="56">
          <cell r="B56">
            <v>82</v>
          </cell>
          <cell r="C56" t="str">
            <v>Simona</v>
          </cell>
          <cell r="D56" t="str">
            <v>Reklaitytė</v>
          </cell>
          <cell r="E56" t="str">
            <v>M</v>
          </cell>
          <cell r="F56">
            <v>37987</v>
          </cell>
          <cell r="G56" t="str">
            <v>Kaunas</v>
          </cell>
          <cell r="I56">
            <v>2.5</v>
          </cell>
          <cell r="J56" t="str">
            <v>M-vaikai (2001 ir jaun.)</v>
          </cell>
        </row>
        <row r="57">
          <cell r="B57">
            <v>83</v>
          </cell>
          <cell r="C57" t="str">
            <v>Viktorija</v>
          </cell>
          <cell r="D57" t="str">
            <v>Treigytė</v>
          </cell>
          <cell r="E57" t="str">
            <v>M</v>
          </cell>
          <cell r="F57">
            <v>34335</v>
          </cell>
          <cell r="G57" t="str">
            <v>Kaunas</v>
          </cell>
          <cell r="I57">
            <v>2.5</v>
          </cell>
          <cell r="J57" t="str">
            <v>M-b/k</v>
          </cell>
        </row>
        <row r="58">
          <cell r="B58">
            <v>84</v>
          </cell>
          <cell r="C58" t="str">
            <v>Živilė</v>
          </cell>
          <cell r="D58" t="str">
            <v>Žukauskaitė</v>
          </cell>
          <cell r="E58" t="str">
            <v>M</v>
          </cell>
          <cell r="F58">
            <v>35796</v>
          </cell>
          <cell r="G58" t="str">
            <v>Kaunas</v>
          </cell>
          <cell r="I58">
            <v>2.5</v>
          </cell>
          <cell r="J58" t="str">
            <v>M-jaunučiai (2000-1998)</v>
          </cell>
        </row>
        <row r="59">
          <cell r="B59">
            <v>85</v>
          </cell>
          <cell r="C59" t="str">
            <v>Ugnė</v>
          </cell>
          <cell r="D59" t="str">
            <v>Jokubauskaitė</v>
          </cell>
          <cell r="E59" t="str">
            <v>M</v>
          </cell>
          <cell r="F59">
            <v>34700</v>
          </cell>
          <cell r="G59" t="str">
            <v>Kaunas</v>
          </cell>
          <cell r="I59">
            <v>2.5</v>
          </cell>
          <cell r="J59" t="str">
            <v>M-b/k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D5" sqref="D5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6" customWidth="1"/>
    <col min="10" max="10" width="7.421875" style="7" bestFit="1" customWidth="1"/>
    <col min="11" max="11" width="10.140625" style="8" customWidth="1"/>
    <col min="12" max="12" width="9.140625" style="9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spans="11:13" ht="12.75">
      <c r="K2" s="11" t="s">
        <v>13</v>
      </c>
      <c r="M2" s="11"/>
    </row>
    <row r="3" spans="2:13" ht="7.5" customHeight="1">
      <c r="B3" s="12"/>
      <c r="C3" s="13"/>
      <c r="D3" s="14"/>
      <c r="E3" s="15"/>
      <c r="F3" s="16"/>
      <c r="G3" s="16"/>
      <c r="H3" s="17"/>
      <c r="I3" s="16"/>
      <c r="J3" s="17"/>
      <c r="K3" s="18"/>
      <c r="M3" s="18"/>
    </row>
    <row r="4" spans="1:13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  <c r="M4" s="23" t="s">
        <v>296</v>
      </c>
    </row>
    <row r="5" spans="1:13" s="7" customFormat="1" ht="12.75">
      <c r="A5" s="24">
        <v>1</v>
      </c>
      <c r="B5" s="25">
        <v>39</v>
      </c>
      <c r="C5" s="26" t="s">
        <v>230</v>
      </c>
      <c r="D5" s="27" t="s">
        <v>231</v>
      </c>
      <c r="E5" s="28">
        <v>31254</v>
      </c>
      <c r="F5" s="29" t="s">
        <v>232</v>
      </c>
      <c r="G5" s="29" t="s">
        <v>17</v>
      </c>
      <c r="H5" s="30" t="s">
        <v>18</v>
      </c>
      <c r="I5" s="29" t="s">
        <v>233</v>
      </c>
      <c r="J5" s="31">
        <v>2.5</v>
      </c>
      <c r="K5" s="32">
        <v>0.005837962962962962</v>
      </c>
      <c r="L5" s="33">
        <v>1</v>
      </c>
      <c r="M5" s="32">
        <f>K5/2.5</f>
        <v>0.002335185185185185</v>
      </c>
    </row>
    <row r="6" spans="1:13" ht="12.75">
      <c r="A6" s="24">
        <v>2</v>
      </c>
      <c r="B6" s="25">
        <v>22</v>
      </c>
      <c r="C6" s="26" t="s">
        <v>102</v>
      </c>
      <c r="D6" s="27" t="s">
        <v>234</v>
      </c>
      <c r="E6" s="28">
        <v>33786</v>
      </c>
      <c r="F6" s="29" t="s">
        <v>16</v>
      </c>
      <c r="G6" s="29" t="s">
        <v>70</v>
      </c>
      <c r="H6" s="30" t="s">
        <v>18</v>
      </c>
      <c r="I6" s="29" t="s">
        <v>233</v>
      </c>
      <c r="J6" s="31">
        <v>2.5</v>
      </c>
      <c r="K6" s="32">
        <v>0.005881944444444446</v>
      </c>
      <c r="L6" s="33">
        <v>2</v>
      </c>
      <c r="M6" s="32">
        <f aca="true" t="shared" si="0" ref="M6:M47">K6/2.5</f>
        <v>0.0023527777777777783</v>
      </c>
    </row>
    <row r="7" spans="1:13" ht="12.75">
      <c r="A7" s="24">
        <v>3</v>
      </c>
      <c r="B7" s="25">
        <v>32</v>
      </c>
      <c r="C7" s="26" t="s">
        <v>53</v>
      </c>
      <c r="D7" s="27" t="s">
        <v>235</v>
      </c>
      <c r="E7" s="28">
        <v>36321</v>
      </c>
      <c r="F7" s="29" t="s">
        <v>45</v>
      </c>
      <c r="G7" s="29" t="s">
        <v>46</v>
      </c>
      <c r="H7" s="30" t="s">
        <v>18</v>
      </c>
      <c r="I7" s="29" t="s">
        <v>236</v>
      </c>
      <c r="J7" s="31">
        <v>2.5</v>
      </c>
      <c r="K7" s="32">
        <v>0.006267361111111112</v>
      </c>
      <c r="L7" s="33">
        <v>1</v>
      </c>
      <c r="M7" s="32">
        <f t="shared" si="0"/>
        <v>0.0025069444444444445</v>
      </c>
    </row>
    <row r="8" spans="1:13" ht="12.75">
      <c r="A8" s="24">
        <v>4</v>
      </c>
      <c r="B8" s="25">
        <v>40</v>
      </c>
      <c r="C8" s="26" t="s">
        <v>237</v>
      </c>
      <c r="D8" s="27" t="s">
        <v>238</v>
      </c>
      <c r="E8" s="28">
        <v>34275</v>
      </c>
      <c r="F8" s="29" t="s">
        <v>70</v>
      </c>
      <c r="G8" s="29" t="s">
        <v>70</v>
      </c>
      <c r="H8" s="30" t="s">
        <v>18</v>
      </c>
      <c r="I8" s="29" t="s">
        <v>233</v>
      </c>
      <c r="J8" s="31">
        <v>2.5</v>
      </c>
      <c r="K8" s="32">
        <v>0.00690162037037037</v>
      </c>
      <c r="L8" s="33">
        <v>3</v>
      </c>
      <c r="M8" s="32">
        <f t="shared" si="0"/>
        <v>0.002760648148148148</v>
      </c>
    </row>
    <row r="9" spans="1:13" ht="12.75">
      <c r="A9" s="24">
        <v>5</v>
      </c>
      <c r="B9" s="25">
        <v>7</v>
      </c>
      <c r="C9" s="26" t="s">
        <v>170</v>
      </c>
      <c r="D9" s="27" t="s">
        <v>171</v>
      </c>
      <c r="E9" s="28">
        <v>32990</v>
      </c>
      <c r="F9" s="29" t="s">
        <v>16</v>
      </c>
      <c r="G9" s="29" t="s">
        <v>108</v>
      </c>
      <c r="H9" s="30" t="s">
        <v>18</v>
      </c>
      <c r="I9" s="29" t="s">
        <v>233</v>
      </c>
      <c r="J9" s="31">
        <v>2.5</v>
      </c>
      <c r="K9" s="32">
        <v>0.006942129629629629</v>
      </c>
      <c r="L9" s="33">
        <v>4</v>
      </c>
      <c r="M9" s="32">
        <f t="shared" si="0"/>
        <v>0.0027768518518518515</v>
      </c>
    </row>
    <row r="10" spans="1:13" ht="12.75">
      <c r="A10" s="24">
        <v>6</v>
      </c>
      <c r="B10" s="25">
        <v>41</v>
      </c>
      <c r="C10" s="26" t="s">
        <v>239</v>
      </c>
      <c r="D10" s="27" t="s">
        <v>240</v>
      </c>
      <c r="E10" s="28">
        <v>30677</v>
      </c>
      <c r="F10" s="29" t="s">
        <v>16</v>
      </c>
      <c r="G10" s="29" t="s">
        <v>70</v>
      </c>
      <c r="H10" s="30" t="s">
        <v>18</v>
      </c>
      <c r="I10" s="29" t="s">
        <v>233</v>
      </c>
      <c r="J10" s="31">
        <v>2.5</v>
      </c>
      <c r="K10" s="32">
        <v>0.007023148148148147</v>
      </c>
      <c r="L10" s="33">
        <v>5</v>
      </c>
      <c r="M10" s="32">
        <f t="shared" si="0"/>
        <v>0.0028092592592592587</v>
      </c>
    </row>
    <row r="11" spans="1:13" ht="12.75">
      <c r="A11" s="24">
        <v>7</v>
      </c>
      <c r="B11" s="25">
        <v>45</v>
      </c>
      <c r="C11" s="26" t="s">
        <v>96</v>
      </c>
      <c r="D11" s="27" t="s">
        <v>97</v>
      </c>
      <c r="E11" s="28">
        <v>19946</v>
      </c>
      <c r="F11" s="29" t="s">
        <v>22</v>
      </c>
      <c r="G11" s="29" t="s">
        <v>23</v>
      </c>
      <c r="H11" s="30" t="s">
        <v>18</v>
      </c>
      <c r="I11" s="29" t="s">
        <v>98</v>
      </c>
      <c r="J11" s="31">
        <v>2.5</v>
      </c>
      <c r="K11" s="32">
        <v>0.007059027777777778</v>
      </c>
      <c r="L11" s="33">
        <v>1</v>
      </c>
      <c r="M11" s="32">
        <f t="shared" si="0"/>
        <v>0.002823611111111111</v>
      </c>
    </row>
    <row r="12" spans="1:13" ht="12.75">
      <c r="A12" s="24">
        <v>8</v>
      </c>
      <c r="B12" s="25">
        <v>31</v>
      </c>
      <c r="C12" s="26" t="s">
        <v>241</v>
      </c>
      <c r="D12" s="27" t="s">
        <v>242</v>
      </c>
      <c r="E12" s="28">
        <v>37072</v>
      </c>
      <c r="F12" s="29" t="s">
        <v>45</v>
      </c>
      <c r="G12" s="29" t="s">
        <v>46</v>
      </c>
      <c r="H12" s="30" t="s">
        <v>18</v>
      </c>
      <c r="I12" s="29" t="s">
        <v>243</v>
      </c>
      <c r="J12" s="31">
        <v>2.5</v>
      </c>
      <c r="K12" s="32">
        <v>0.007094907407407407</v>
      </c>
      <c r="L12" s="33">
        <v>1</v>
      </c>
      <c r="M12" s="32">
        <f t="shared" si="0"/>
        <v>0.002837962962962963</v>
      </c>
    </row>
    <row r="13" spans="1:13" ht="12.75">
      <c r="A13" s="24">
        <v>9</v>
      </c>
      <c r="B13" s="25">
        <v>15</v>
      </c>
      <c r="C13" s="26" t="s">
        <v>30</v>
      </c>
      <c r="D13" s="27" t="s">
        <v>244</v>
      </c>
      <c r="E13" s="28">
        <v>27621</v>
      </c>
      <c r="F13" s="29" t="s">
        <v>16</v>
      </c>
      <c r="G13" s="29" t="s">
        <v>245</v>
      </c>
      <c r="H13" s="30" t="s">
        <v>18</v>
      </c>
      <c r="I13" s="29" t="s">
        <v>233</v>
      </c>
      <c r="J13" s="31">
        <v>2.5</v>
      </c>
      <c r="K13" s="32">
        <v>0.007109953703703704</v>
      </c>
      <c r="L13" s="33">
        <v>6</v>
      </c>
      <c r="M13" s="32">
        <f t="shared" si="0"/>
        <v>0.0028439814814814816</v>
      </c>
    </row>
    <row r="14" spans="1:13" ht="12.75">
      <c r="A14" s="24">
        <v>10</v>
      </c>
      <c r="B14" s="25">
        <v>29</v>
      </c>
      <c r="C14" s="37" t="s">
        <v>246</v>
      </c>
      <c r="D14" s="38" t="s">
        <v>247</v>
      </c>
      <c r="E14" s="39">
        <v>36937</v>
      </c>
      <c r="F14" s="40" t="s">
        <v>45</v>
      </c>
      <c r="G14" s="40" t="s">
        <v>46</v>
      </c>
      <c r="H14" s="41" t="s">
        <v>126</v>
      </c>
      <c r="I14" s="40" t="s">
        <v>248</v>
      </c>
      <c r="J14" s="42">
        <v>2.5</v>
      </c>
      <c r="K14" s="43">
        <v>0.007115740740740741</v>
      </c>
      <c r="L14" s="33">
        <v>1</v>
      </c>
      <c r="M14" s="32">
        <f t="shared" si="0"/>
        <v>0.0028462962962962964</v>
      </c>
    </row>
    <row r="15" spans="1:13" ht="12.75">
      <c r="A15" s="24">
        <v>11</v>
      </c>
      <c r="B15" s="25">
        <v>30</v>
      </c>
      <c r="C15" s="37" t="s">
        <v>249</v>
      </c>
      <c r="D15" s="38" t="s">
        <v>250</v>
      </c>
      <c r="E15" s="39">
        <v>37189</v>
      </c>
      <c r="F15" s="40" t="s">
        <v>45</v>
      </c>
      <c r="G15" s="40" t="s">
        <v>46</v>
      </c>
      <c r="H15" s="41" t="s">
        <v>126</v>
      </c>
      <c r="I15" s="40" t="s">
        <v>248</v>
      </c>
      <c r="J15" s="42">
        <v>2.5</v>
      </c>
      <c r="K15" s="43">
        <v>0.007192129629629631</v>
      </c>
      <c r="L15" s="33">
        <v>2</v>
      </c>
      <c r="M15" s="32">
        <f t="shared" si="0"/>
        <v>0.0028768518518518522</v>
      </c>
    </row>
    <row r="16" spans="1:13" ht="12.75">
      <c r="A16" s="24">
        <v>12</v>
      </c>
      <c r="B16" s="25">
        <v>37</v>
      </c>
      <c r="C16" s="26" t="s">
        <v>14</v>
      </c>
      <c r="D16" s="27" t="s">
        <v>251</v>
      </c>
      <c r="E16" s="28">
        <v>33840</v>
      </c>
      <c r="F16" s="29" t="s">
        <v>16</v>
      </c>
      <c r="G16" s="29" t="s">
        <v>70</v>
      </c>
      <c r="H16" s="30" t="s">
        <v>18</v>
      </c>
      <c r="I16" s="29" t="s">
        <v>233</v>
      </c>
      <c r="J16" s="31">
        <v>2.5</v>
      </c>
      <c r="K16" s="32">
        <v>0.007438657407407407</v>
      </c>
      <c r="L16" s="33">
        <v>7</v>
      </c>
      <c r="M16" s="32">
        <f t="shared" si="0"/>
        <v>0.0029754629629629627</v>
      </c>
    </row>
    <row r="17" spans="1:13" ht="12.75">
      <c r="A17" s="24">
        <v>13</v>
      </c>
      <c r="B17" s="25">
        <v>51</v>
      </c>
      <c r="C17" s="26" t="s">
        <v>56</v>
      </c>
      <c r="D17" s="27" t="s">
        <v>252</v>
      </c>
      <c r="E17" s="28">
        <v>31094</v>
      </c>
      <c r="F17" s="29" t="s">
        <v>16</v>
      </c>
      <c r="G17" s="29" t="s">
        <v>70</v>
      </c>
      <c r="H17" s="30" t="s">
        <v>18</v>
      </c>
      <c r="I17" s="29" t="s">
        <v>233</v>
      </c>
      <c r="J17" s="31">
        <v>2.5</v>
      </c>
      <c r="K17" s="32">
        <v>0.007442129629629629</v>
      </c>
      <c r="L17" s="33">
        <v>8</v>
      </c>
      <c r="M17" s="32">
        <f t="shared" si="0"/>
        <v>0.0029768518518518516</v>
      </c>
    </row>
    <row r="18" spans="1:13" ht="12.75">
      <c r="A18" s="24">
        <v>14</v>
      </c>
      <c r="B18" s="25">
        <v>48</v>
      </c>
      <c r="C18" s="26" t="s">
        <v>253</v>
      </c>
      <c r="D18" s="27" t="s">
        <v>254</v>
      </c>
      <c r="E18" s="28">
        <v>33457</v>
      </c>
      <c r="F18" s="29" t="s">
        <v>16</v>
      </c>
      <c r="G18" s="29" t="s">
        <v>70</v>
      </c>
      <c r="H18" s="30" t="s">
        <v>18</v>
      </c>
      <c r="I18" s="29" t="s">
        <v>233</v>
      </c>
      <c r="J18" s="31">
        <v>2.5</v>
      </c>
      <c r="K18" s="32">
        <v>0.007527777777777778</v>
      </c>
      <c r="L18" s="33">
        <v>9</v>
      </c>
      <c r="M18" s="32">
        <f t="shared" si="0"/>
        <v>0.003011111111111111</v>
      </c>
    </row>
    <row r="19" spans="1:13" ht="12.75">
      <c r="A19" s="24">
        <v>15</v>
      </c>
      <c r="B19" s="25">
        <v>43</v>
      </c>
      <c r="C19" s="26" t="s">
        <v>149</v>
      </c>
      <c r="D19" s="27" t="s">
        <v>157</v>
      </c>
      <c r="E19" s="28">
        <v>18775</v>
      </c>
      <c r="F19" s="29" t="s">
        <v>16</v>
      </c>
      <c r="G19" s="29" t="s">
        <v>17</v>
      </c>
      <c r="H19" s="30" t="s">
        <v>18</v>
      </c>
      <c r="I19" s="29" t="s">
        <v>98</v>
      </c>
      <c r="J19" s="31">
        <v>2.5</v>
      </c>
      <c r="K19" s="32">
        <v>0.0076689814814814815</v>
      </c>
      <c r="L19" s="33">
        <v>2</v>
      </c>
      <c r="M19" s="32">
        <f t="shared" si="0"/>
        <v>0.0030675925925925927</v>
      </c>
    </row>
    <row r="20" spans="1:13" ht="12.75">
      <c r="A20" s="24">
        <v>16</v>
      </c>
      <c r="B20" s="25">
        <v>80</v>
      </c>
      <c r="C20" s="37" t="s">
        <v>255</v>
      </c>
      <c r="D20" s="38" t="s">
        <v>256</v>
      </c>
      <c r="E20" s="39">
        <v>37488</v>
      </c>
      <c r="F20" s="40" t="s">
        <v>45</v>
      </c>
      <c r="G20" s="40">
        <v>0</v>
      </c>
      <c r="H20" s="41" t="s">
        <v>126</v>
      </c>
      <c r="I20" s="40" t="s">
        <v>248</v>
      </c>
      <c r="J20" s="42">
        <v>2.5</v>
      </c>
      <c r="K20" s="43">
        <v>0.007796296296296297</v>
      </c>
      <c r="L20" s="33">
        <v>3</v>
      </c>
      <c r="M20" s="32">
        <f t="shared" si="0"/>
        <v>0.0031185185185185187</v>
      </c>
    </row>
    <row r="21" spans="1:13" ht="12.75">
      <c r="A21" s="24">
        <v>17</v>
      </c>
      <c r="B21" s="25">
        <v>1</v>
      </c>
      <c r="C21" s="37" t="s">
        <v>257</v>
      </c>
      <c r="D21" s="38" t="s">
        <v>258</v>
      </c>
      <c r="E21" s="39">
        <v>35705</v>
      </c>
      <c r="F21" s="40" t="s">
        <v>16</v>
      </c>
      <c r="G21" s="40" t="s">
        <v>17</v>
      </c>
      <c r="H21" s="41" t="s">
        <v>126</v>
      </c>
      <c r="I21" s="40" t="s">
        <v>259</v>
      </c>
      <c r="J21" s="42">
        <v>2.5</v>
      </c>
      <c r="K21" s="43">
        <v>0.007987268518518519</v>
      </c>
      <c r="L21" s="33">
        <v>1</v>
      </c>
      <c r="M21" s="32">
        <f t="shared" si="0"/>
        <v>0.0031949074074074076</v>
      </c>
    </row>
    <row r="22" spans="1:13" ht="12.75">
      <c r="A22" s="24">
        <v>18</v>
      </c>
      <c r="B22" s="25">
        <v>38</v>
      </c>
      <c r="C22" s="26" t="s">
        <v>142</v>
      </c>
      <c r="D22" s="27" t="s">
        <v>178</v>
      </c>
      <c r="E22" s="28">
        <v>37109</v>
      </c>
      <c r="F22" s="29" t="s">
        <v>16</v>
      </c>
      <c r="G22" s="29" t="s">
        <v>70</v>
      </c>
      <c r="H22" s="30" t="s">
        <v>18</v>
      </c>
      <c r="I22" s="29" t="s">
        <v>243</v>
      </c>
      <c r="J22" s="31">
        <v>2.5</v>
      </c>
      <c r="K22" s="32">
        <v>0.008015046296296296</v>
      </c>
      <c r="L22" s="33">
        <v>2</v>
      </c>
      <c r="M22" s="32">
        <f t="shared" si="0"/>
        <v>0.0032060185185185186</v>
      </c>
    </row>
    <row r="23" spans="1:13" ht="12.75">
      <c r="A23" s="24">
        <v>19</v>
      </c>
      <c r="B23" s="25">
        <v>14</v>
      </c>
      <c r="C23" s="26" t="s">
        <v>260</v>
      </c>
      <c r="D23" s="27" t="s">
        <v>150</v>
      </c>
      <c r="E23" s="28">
        <v>38456</v>
      </c>
      <c r="F23" s="29" t="s">
        <v>32</v>
      </c>
      <c r="G23" s="29" t="s">
        <v>151</v>
      </c>
      <c r="H23" s="30" t="s">
        <v>18</v>
      </c>
      <c r="I23" s="29" t="s">
        <v>243</v>
      </c>
      <c r="J23" s="31">
        <v>2.5</v>
      </c>
      <c r="K23" s="32">
        <v>0.008056712962962963</v>
      </c>
      <c r="L23" s="33">
        <v>3</v>
      </c>
      <c r="M23" s="32">
        <f t="shared" si="0"/>
        <v>0.003222685185185185</v>
      </c>
    </row>
    <row r="24" spans="1:13" ht="12.75">
      <c r="A24" s="24">
        <v>20</v>
      </c>
      <c r="B24" s="25">
        <v>17</v>
      </c>
      <c r="C24" s="37" t="s">
        <v>261</v>
      </c>
      <c r="D24" s="38" t="s">
        <v>262</v>
      </c>
      <c r="E24" s="39">
        <v>33909</v>
      </c>
      <c r="F24" s="40" t="s">
        <v>16</v>
      </c>
      <c r="G24" s="40" t="s">
        <v>70</v>
      </c>
      <c r="H24" s="41" t="s">
        <v>126</v>
      </c>
      <c r="I24" s="40" t="s">
        <v>259</v>
      </c>
      <c r="J24" s="42">
        <v>2.5</v>
      </c>
      <c r="K24" s="43">
        <v>0.00806712962962963</v>
      </c>
      <c r="L24" s="33">
        <v>2</v>
      </c>
      <c r="M24" s="32">
        <f t="shared" si="0"/>
        <v>0.0032268518518518523</v>
      </c>
    </row>
    <row r="25" spans="1:13" ht="12.75">
      <c r="A25" s="24">
        <v>21</v>
      </c>
      <c r="B25" s="25">
        <v>12</v>
      </c>
      <c r="C25" s="37" t="s">
        <v>263</v>
      </c>
      <c r="D25" s="38" t="s">
        <v>264</v>
      </c>
      <c r="E25" s="39">
        <v>32262</v>
      </c>
      <c r="F25" s="40" t="s">
        <v>16</v>
      </c>
      <c r="G25" s="40" t="s">
        <v>17</v>
      </c>
      <c r="H25" s="41" t="s">
        <v>126</v>
      </c>
      <c r="I25" s="40" t="s">
        <v>259</v>
      </c>
      <c r="J25" s="42">
        <v>2.5</v>
      </c>
      <c r="K25" s="43">
        <v>0.008194444444444445</v>
      </c>
      <c r="L25" s="33">
        <v>3</v>
      </c>
      <c r="M25" s="32">
        <f t="shared" si="0"/>
        <v>0.003277777777777778</v>
      </c>
    </row>
    <row r="26" spans="1:13" ht="12.75">
      <c r="A26" s="24">
        <v>22</v>
      </c>
      <c r="B26" s="25">
        <v>10</v>
      </c>
      <c r="C26" s="37" t="s">
        <v>265</v>
      </c>
      <c r="D26" s="38" t="s">
        <v>266</v>
      </c>
      <c r="E26" s="39">
        <v>36276</v>
      </c>
      <c r="F26" s="40" t="s">
        <v>210</v>
      </c>
      <c r="G26" s="40" t="s">
        <v>70</v>
      </c>
      <c r="H26" s="41" t="s">
        <v>126</v>
      </c>
      <c r="I26" s="40" t="s">
        <v>267</v>
      </c>
      <c r="J26" s="42">
        <v>2.5</v>
      </c>
      <c r="K26" s="43">
        <v>0.008287037037037037</v>
      </c>
      <c r="L26" s="33">
        <v>1</v>
      </c>
      <c r="M26" s="32">
        <f t="shared" si="0"/>
        <v>0.0033148148148148147</v>
      </c>
    </row>
    <row r="27" spans="1:13" ht="12.75">
      <c r="A27" s="24">
        <v>23</v>
      </c>
      <c r="B27" s="25">
        <v>50</v>
      </c>
      <c r="C27" s="26" t="s">
        <v>239</v>
      </c>
      <c r="D27" s="27" t="s">
        <v>268</v>
      </c>
      <c r="E27" s="28">
        <v>31385</v>
      </c>
      <c r="F27" s="29" t="s">
        <v>16</v>
      </c>
      <c r="G27" s="29" t="s">
        <v>70</v>
      </c>
      <c r="H27" s="30" t="s">
        <v>18</v>
      </c>
      <c r="I27" s="29" t="s">
        <v>233</v>
      </c>
      <c r="J27" s="31">
        <v>2.5</v>
      </c>
      <c r="K27" s="32">
        <v>0.008299768518518517</v>
      </c>
      <c r="L27" s="33">
        <v>10</v>
      </c>
      <c r="M27" s="32">
        <f t="shared" si="0"/>
        <v>0.003319907407407407</v>
      </c>
    </row>
    <row r="28" spans="1:13" ht="12.75">
      <c r="A28" s="24">
        <v>24</v>
      </c>
      <c r="B28" s="25">
        <v>49</v>
      </c>
      <c r="C28" s="26" t="s">
        <v>183</v>
      </c>
      <c r="D28" s="27" t="s">
        <v>254</v>
      </c>
      <c r="E28" s="28">
        <v>32066</v>
      </c>
      <c r="F28" s="29" t="s">
        <v>16</v>
      </c>
      <c r="G28" s="29" t="s">
        <v>70</v>
      </c>
      <c r="H28" s="30" t="s">
        <v>18</v>
      </c>
      <c r="I28" s="29" t="s">
        <v>233</v>
      </c>
      <c r="J28" s="31">
        <v>2.5</v>
      </c>
      <c r="K28" s="32">
        <v>0.00831712962962963</v>
      </c>
      <c r="L28" s="33">
        <v>11</v>
      </c>
      <c r="M28" s="32">
        <f t="shared" si="0"/>
        <v>0.0033268518518518517</v>
      </c>
    </row>
    <row r="29" spans="1:13" ht="12.75">
      <c r="A29" s="24">
        <v>25</v>
      </c>
      <c r="B29" s="25">
        <v>46</v>
      </c>
      <c r="C29" s="26" t="s">
        <v>269</v>
      </c>
      <c r="D29" s="27" t="s">
        <v>270</v>
      </c>
      <c r="E29" s="28">
        <v>16204</v>
      </c>
      <c r="F29" s="29" t="s">
        <v>22</v>
      </c>
      <c r="G29" s="29" t="s">
        <v>23</v>
      </c>
      <c r="H29" s="30" t="s">
        <v>18</v>
      </c>
      <c r="I29" s="29" t="s">
        <v>98</v>
      </c>
      <c r="J29" s="31">
        <v>2.5</v>
      </c>
      <c r="K29" s="32">
        <v>0.008409722222222223</v>
      </c>
      <c r="L29" s="33">
        <v>3</v>
      </c>
      <c r="M29" s="32">
        <f t="shared" si="0"/>
        <v>0.0033638888888888894</v>
      </c>
    </row>
    <row r="30" spans="1:13" ht="12.75">
      <c r="A30" s="24">
        <v>26</v>
      </c>
      <c r="B30" s="25">
        <v>35</v>
      </c>
      <c r="C30" s="37" t="s">
        <v>271</v>
      </c>
      <c r="D30" s="38" t="s">
        <v>272</v>
      </c>
      <c r="E30" s="39">
        <v>30526</v>
      </c>
      <c r="F30" s="40" t="s">
        <v>16</v>
      </c>
      <c r="G30" s="40" t="s">
        <v>273</v>
      </c>
      <c r="H30" s="41" t="s">
        <v>126</v>
      </c>
      <c r="I30" s="40" t="s">
        <v>259</v>
      </c>
      <c r="J30" s="42">
        <v>2.5</v>
      </c>
      <c r="K30" s="43">
        <v>0.008435185185185186</v>
      </c>
      <c r="L30" s="33">
        <v>4</v>
      </c>
      <c r="M30" s="32">
        <f t="shared" si="0"/>
        <v>0.0033740740740740745</v>
      </c>
    </row>
    <row r="31" spans="1:13" ht="12.75">
      <c r="A31" s="24">
        <v>27</v>
      </c>
      <c r="B31" s="25">
        <v>4</v>
      </c>
      <c r="C31" s="37" t="s">
        <v>274</v>
      </c>
      <c r="D31" s="38" t="s">
        <v>275</v>
      </c>
      <c r="E31" s="39">
        <v>33796</v>
      </c>
      <c r="F31" s="40" t="s">
        <v>16</v>
      </c>
      <c r="G31" s="40" t="s">
        <v>55</v>
      </c>
      <c r="H31" s="41" t="s">
        <v>126</v>
      </c>
      <c r="I31" s="40" t="s">
        <v>259</v>
      </c>
      <c r="J31" s="42">
        <v>2.5</v>
      </c>
      <c r="K31" s="43">
        <v>0.00850462962962963</v>
      </c>
      <c r="L31" s="33">
        <v>5</v>
      </c>
      <c r="M31" s="32">
        <f t="shared" si="0"/>
        <v>0.0034018518518518517</v>
      </c>
    </row>
    <row r="32" spans="1:13" ht="12.75">
      <c r="A32" s="24">
        <v>28</v>
      </c>
      <c r="B32" s="25">
        <v>16</v>
      </c>
      <c r="C32" s="37" t="s">
        <v>249</v>
      </c>
      <c r="D32" s="38" t="s">
        <v>276</v>
      </c>
      <c r="E32" s="39">
        <v>33930</v>
      </c>
      <c r="F32" s="40" t="s">
        <v>16</v>
      </c>
      <c r="G32" s="40" t="s">
        <v>70</v>
      </c>
      <c r="H32" s="41" t="s">
        <v>126</v>
      </c>
      <c r="I32" s="40" t="s">
        <v>259</v>
      </c>
      <c r="J32" s="42">
        <v>2.5</v>
      </c>
      <c r="K32" s="43">
        <v>0.008627314814814815</v>
      </c>
      <c r="L32" s="33">
        <v>6</v>
      </c>
      <c r="M32" s="32">
        <f t="shared" si="0"/>
        <v>0.003450925925925926</v>
      </c>
    </row>
    <row r="33" spans="1:13" ht="12.75">
      <c r="A33" s="24">
        <v>29</v>
      </c>
      <c r="B33" s="25">
        <v>6</v>
      </c>
      <c r="C33" s="26" t="s">
        <v>84</v>
      </c>
      <c r="D33" s="27" t="s">
        <v>15</v>
      </c>
      <c r="E33" s="28">
        <v>39456</v>
      </c>
      <c r="F33" s="29" t="s">
        <v>16</v>
      </c>
      <c r="G33" s="29" t="s">
        <v>17</v>
      </c>
      <c r="H33" s="30" t="s">
        <v>18</v>
      </c>
      <c r="I33" s="29" t="s">
        <v>243</v>
      </c>
      <c r="J33" s="31">
        <v>2.5</v>
      </c>
      <c r="K33" s="32">
        <v>0.008642361111111111</v>
      </c>
      <c r="L33" s="33">
        <v>4</v>
      </c>
      <c r="M33" s="32">
        <f t="shared" si="0"/>
        <v>0.0034569444444444443</v>
      </c>
    </row>
    <row r="34" spans="1:13" ht="12.75">
      <c r="A34" s="24">
        <v>30</v>
      </c>
      <c r="B34" s="25">
        <v>34</v>
      </c>
      <c r="C34" s="37" t="s">
        <v>277</v>
      </c>
      <c r="D34" s="38" t="s">
        <v>278</v>
      </c>
      <c r="E34" s="39">
        <v>28722</v>
      </c>
      <c r="F34" s="40" t="s">
        <v>16</v>
      </c>
      <c r="G34" s="40" t="s">
        <v>273</v>
      </c>
      <c r="H34" s="41" t="s">
        <v>126</v>
      </c>
      <c r="I34" s="40" t="s">
        <v>259</v>
      </c>
      <c r="J34" s="42">
        <v>2.5</v>
      </c>
      <c r="K34" s="43">
        <v>0.008890046296296295</v>
      </c>
      <c r="L34" s="33">
        <v>7</v>
      </c>
      <c r="M34" s="32">
        <f t="shared" si="0"/>
        <v>0.0035560185185185183</v>
      </c>
    </row>
    <row r="35" spans="1:13" ht="12.75">
      <c r="A35" s="24">
        <v>31</v>
      </c>
      <c r="B35" s="25">
        <v>11</v>
      </c>
      <c r="C35" s="37" t="s">
        <v>163</v>
      </c>
      <c r="D35" s="38" t="s">
        <v>266</v>
      </c>
      <c r="E35" s="39">
        <v>37767</v>
      </c>
      <c r="F35" s="40" t="s">
        <v>210</v>
      </c>
      <c r="G35" s="40" t="s">
        <v>70</v>
      </c>
      <c r="H35" s="41" t="s">
        <v>126</v>
      </c>
      <c r="I35" s="40" t="s">
        <v>248</v>
      </c>
      <c r="J35" s="42">
        <v>2.5</v>
      </c>
      <c r="K35" s="43">
        <v>0.00899537037037037</v>
      </c>
      <c r="L35" s="33">
        <v>4</v>
      </c>
      <c r="M35" s="32">
        <f t="shared" si="0"/>
        <v>0.003598148148148148</v>
      </c>
    </row>
    <row r="36" spans="1:13" ht="12.75">
      <c r="A36" s="24">
        <v>32</v>
      </c>
      <c r="B36" s="25">
        <v>26</v>
      </c>
      <c r="C36" s="26" t="s">
        <v>279</v>
      </c>
      <c r="D36" s="27" t="s">
        <v>67</v>
      </c>
      <c r="E36" s="28">
        <v>38220</v>
      </c>
      <c r="F36" s="29" t="s">
        <v>16</v>
      </c>
      <c r="G36" s="29" t="s">
        <v>70</v>
      </c>
      <c r="H36" s="30" t="s">
        <v>18</v>
      </c>
      <c r="I36" s="29" t="s">
        <v>243</v>
      </c>
      <c r="J36" s="31">
        <v>2.5</v>
      </c>
      <c r="K36" s="32">
        <v>0.009138888888888889</v>
      </c>
      <c r="L36" s="33">
        <v>5</v>
      </c>
      <c r="M36" s="32">
        <f t="shared" si="0"/>
        <v>0.0036555555555555556</v>
      </c>
    </row>
    <row r="37" spans="1:13" ht="12.75">
      <c r="A37" s="24">
        <v>33</v>
      </c>
      <c r="B37" s="25">
        <v>82</v>
      </c>
      <c r="C37" s="37" t="s">
        <v>280</v>
      </c>
      <c r="D37" s="38" t="s">
        <v>281</v>
      </c>
      <c r="E37" s="39">
        <v>37987</v>
      </c>
      <c r="F37" s="40" t="s">
        <v>16</v>
      </c>
      <c r="G37" s="40">
        <v>0</v>
      </c>
      <c r="H37" s="41" t="s">
        <v>126</v>
      </c>
      <c r="I37" s="40" t="s">
        <v>248</v>
      </c>
      <c r="J37" s="42">
        <v>2.5</v>
      </c>
      <c r="K37" s="43">
        <v>0.009155092592592593</v>
      </c>
      <c r="L37" s="33">
        <v>5</v>
      </c>
      <c r="M37" s="32">
        <f t="shared" si="0"/>
        <v>0.0036620370370370374</v>
      </c>
    </row>
    <row r="38" spans="1:13" ht="12.75">
      <c r="A38" s="24">
        <v>34</v>
      </c>
      <c r="B38" s="25">
        <v>84</v>
      </c>
      <c r="C38" s="37" t="s">
        <v>282</v>
      </c>
      <c r="D38" s="38" t="s">
        <v>283</v>
      </c>
      <c r="E38" s="39">
        <v>35796</v>
      </c>
      <c r="F38" s="40" t="s">
        <v>16</v>
      </c>
      <c r="G38" s="40">
        <v>0</v>
      </c>
      <c r="H38" s="41" t="s">
        <v>126</v>
      </c>
      <c r="I38" s="40" t="s">
        <v>267</v>
      </c>
      <c r="J38" s="42">
        <v>2.5</v>
      </c>
      <c r="K38" s="43">
        <v>0.009158564814814814</v>
      </c>
      <c r="L38" s="33">
        <v>2</v>
      </c>
      <c r="M38" s="32">
        <f t="shared" si="0"/>
        <v>0.0036634259259259254</v>
      </c>
    </row>
    <row r="39" spans="1:13" ht="12.75">
      <c r="A39" s="24">
        <v>35</v>
      </c>
      <c r="B39" s="25">
        <v>21</v>
      </c>
      <c r="C39" s="37" t="s">
        <v>284</v>
      </c>
      <c r="D39" s="38" t="s">
        <v>285</v>
      </c>
      <c r="E39" s="39">
        <v>34443</v>
      </c>
      <c r="F39" s="40" t="s">
        <v>16</v>
      </c>
      <c r="G39" s="40" t="s">
        <v>70</v>
      </c>
      <c r="H39" s="41" t="s">
        <v>126</v>
      </c>
      <c r="I39" s="40" t="s">
        <v>259</v>
      </c>
      <c r="J39" s="42">
        <v>2.5</v>
      </c>
      <c r="K39" s="43">
        <v>0.009225694444444444</v>
      </c>
      <c r="L39" s="33">
        <v>8</v>
      </c>
      <c r="M39" s="32">
        <f t="shared" si="0"/>
        <v>0.0036902777777777776</v>
      </c>
    </row>
    <row r="40" spans="1:13" ht="12.75">
      <c r="A40" s="24">
        <v>36</v>
      </c>
      <c r="B40" s="25">
        <v>18</v>
      </c>
      <c r="C40" s="37" t="s">
        <v>286</v>
      </c>
      <c r="D40" s="38" t="s">
        <v>276</v>
      </c>
      <c r="E40" s="39">
        <v>35237</v>
      </c>
      <c r="F40" s="40" t="s">
        <v>16</v>
      </c>
      <c r="G40" s="40" t="s">
        <v>70</v>
      </c>
      <c r="H40" s="41" t="s">
        <v>126</v>
      </c>
      <c r="I40" s="40" t="s">
        <v>259</v>
      </c>
      <c r="J40" s="42">
        <v>2.5</v>
      </c>
      <c r="K40" s="43">
        <v>0.00932175925925926</v>
      </c>
      <c r="L40" s="33">
        <v>9</v>
      </c>
      <c r="M40" s="32">
        <f t="shared" si="0"/>
        <v>0.003728703703703704</v>
      </c>
    </row>
    <row r="41" spans="1:13" ht="12.75">
      <c r="A41" s="24">
        <v>37</v>
      </c>
      <c r="B41" s="25">
        <v>42</v>
      </c>
      <c r="C41" s="26" t="s">
        <v>191</v>
      </c>
      <c r="D41" s="27" t="s">
        <v>226</v>
      </c>
      <c r="E41" s="28">
        <v>16232</v>
      </c>
      <c r="F41" s="29" t="s">
        <v>16</v>
      </c>
      <c r="G41" s="29" t="s">
        <v>17</v>
      </c>
      <c r="H41" s="30" t="s">
        <v>18</v>
      </c>
      <c r="I41" s="29" t="s">
        <v>98</v>
      </c>
      <c r="J41" s="31">
        <v>2.5</v>
      </c>
      <c r="K41" s="32">
        <v>0.009449074074074075</v>
      </c>
      <c r="L41" s="33">
        <v>4</v>
      </c>
      <c r="M41" s="32">
        <f t="shared" si="0"/>
        <v>0.00377962962962963</v>
      </c>
    </row>
    <row r="42" spans="1:13" ht="12.75">
      <c r="A42" s="24">
        <v>38</v>
      </c>
      <c r="B42" s="25">
        <v>27</v>
      </c>
      <c r="C42" s="26" t="s">
        <v>287</v>
      </c>
      <c r="D42" s="27" t="s">
        <v>67</v>
      </c>
      <c r="E42" s="28">
        <v>39064</v>
      </c>
      <c r="F42" s="29" t="s">
        <v>16</v>
      </c>
      <c r="G42" s="29" t="s">
        <v>70</v>
      </c>
      <c r="H42" s="30" t="s">
        <v>18</v>
      </c>
      <c r="I42" s="29" t="s">
        <v>243</v>
      </c>
      <c r="J42" s="31">
        <v>2.5</v>
      </c>
      <c r="K42" s="32">
        <v>0.010208333333333333</v>
      </c>
      <c r="L42" s="33">
        <v>6</v>
      </c>
      <c r="M42" s="32">
        <f t="shared" si="0"/>
        <v>0.004083333333333333</v>
      </c>
    </row>
    <row r="43" spans="1:13" ht="12.75">
      <c r="A43" s="24">
        <v>39</v>
      </c>
      <c r="B43" s="25">
        <v>44</v>
      </c>
      <c r="C43" s="37" t="s">
        <v>288</v>
      </c>
      <c r="D43" s="38" t="s">
        <v>289</v>
      </c>
      <c r="E43" s="39">
        <v>36024</v>
      </c>
      <c r="F43" s="40" t="s">
        <v>16</v>
      </c>
      <c r="G43" s="40" t="s">
        <v>70</v>
      </c>
      <c r="H43" s="41" t="s">
        <v>126</v>
      </c>
      <c r="I43" s="40" t="s">
        <v>267</v>
      </c>
      <c r="J43" s="42">
        <v>2.5</v>
      </c>
      <c r="K43" s="43">
        <v>0.010318287037037037</v>
      </c>
      <c r="L43" s="33">
        <v>3</v>
      </c>
      <c r="M43" s="32">
        <f t="shared" si="0"/>
        <v>0.0041273148148148146</v>
      </c>
    </row>
    <row r="44" spans="1:13" ht="12.75">
      <c r="A44" s="24">
        <v>40</v>
      </c>
      <c r="B44" s="25">
        <v>85</v>
      </c>
      <c r="C44" s="37" t="s">
        <v>290</v>
      </c>
      <c r="D44" s="38" t="s">
        <v>291</v>
      </c>
      <c r="E44" s="39">
        <v>34700</v>
      </c>
      <c r="F44" s="40" t="s">
        <v>16</v>
      </c>
      <c r="G44" s="40">
        <v>0</v>
      </c>
      <c r="H44" s="41" t="s">
        <v>126</v>
      </c>
      <c r="I44" s="40" t="s">
        <v>259</v>
      </c>
      <c r="J44" s="42">
        <v>2.5</v>
      </c>
      <c r="K44" s="43">
        <v>0.01035300925925926</v>
      </c>
      <c r="L44" s="33">
        <v>10</v>
      </c>
      <c r="M44" s="32">
        <f t="shared" si="0"/>
        <v>0.004141203703703704</v>
      </c>
    </row>
    <row r="45" spans="1:13" ht="12.75">
      <c r="A45" s="24">
        <v>41</v>
      </c>
      <c r="B45" s="25">
        <v>83</v>
      </c>
      <c r="C45" s="37" t="s">
        <v>261</v>
      </c>
      <c r="D45" s="38" t="s">
        <v>292</v>
      </c>
      <c r="E45" s="39">
        <v>34335</v>
      </c>
      <c r="F45" s="40" t="s">
        <v>16</v>
      </c>
      <c r="G45" s="40">
        <v>0</v>
      </c>
      <c r="H45" s="41" t="s">
        <v>126</v>
      </c>
      <c r="I45" s="40" t="s">
        <v>259</v>
      </c>
      <c r="J45" s="42">
        <v>2.5</v>
      </c>
      <c r="K45" s="43">
        <v>0.010377314814814815</v>
      </c>
      <c r="L45" s="33">
        <v>11</v>
      </c>
      <c r="M45" s="32">
        <f t="shared" si="0"/>
        <v>0.004150925925925926</v>
      </c>
    </row>
    <row r="46" spans="1:13" ht="12.75">
      <c r="A46" s="24">
        <v>42</v>
      </c>
      <c r="B46" s="25">
        <v>13</v>
      </c>
      <c r="C46" s="26" t="s">
        <v>293</v>
      </c>
      <c r="D46" s="27" t="s">
        <v>150</v>
      </c>
      <c r="E46" s="28">
        <v>39290</v>
      </c>
      <c r="F46" s="29" t="s">
        <v>32</v>
      </c>
      <c r="G46" s="29" t="s">
        <v>151</v>
      </c>
      <c r="H46" s="30" t="s">
        <v>18</v>
      </c>
      <c r="I46" s="29" t="s">
        <v>243</v>
      </c>
      <c r="J46" s="31">
        <v>2.5</v>
      </c>
      <c r="K46" s="32">
        <v>0.011353009259259259</v>
      </c>
      <c r="L46" s="33">
        <v>7</v>
      </c>
      <c r="M46" s="32">
        <f t="shared" si="0"/>
        <v>0.0045412037037037035</v>
      </c>
    </row>
    <row r="47" spans="1:13" ht="12.75">
      <c r="A47" s="24">
        <v>43</v>
      </c>
      <c r="B47" s="25">
        <v>20</v>
      </c>
      <c r="C47" s="26" t="s">
        <v>294</v>
      </c>
      <c r="D47" s="27" t="s">
        <v>295</v>
      </c>
      <c r="E47" s="28">
        <v>14262</v>
      </c>
      <c r="F47" s="29" t="s">
        <v>16</v>
      </c>
      <c r="G47" s="29" t="s">
        <v>17</v>
      </c>
      <c r="H47" s="30" t="s">
        <v>18</v>
      </c>
      <c r="I47" s="29" t="s">
        <v>98</v>
      </c>
      <c r="J47" s="31">
        <v>2.5</v>
      </c>
      <c r="K47" s="32">
        <v>0.011802083333333333</v>
      </c>
      <c r="L47" s="33">
        <v>5</v>
      </c>
      <c r="M47" s="32">
        <f t="shared" si="0"/>
        <v>0.004720833333333333</v>
      </c>
    </row>
  </sheetData>
  <sheetProtection/>
  <autoFilter ref="A4:L47">
    <sortState ref="A5:L47">
      <sortCondition sortBy="value" ref="A5:A47"/>
    </sortState>
  </autoFilter>
  <conditionalFormatting sqref="K1 K3 K5:K65536">
    <cfRule type="cellIs" priority="9" dxfId="0" operator="greaterThan" stopIfTrue="1">
      <formula>0</formula>
    </cfRule>
  </conditionalFormatting>
  <conditionalFormatting sqref="H5:H47">
    <cfRule type="cellIs" priority="8" dxfId="4" operator="equal" stopIfTrue="1">
      <formula>"m"</formula>
    </cfRule>
  </conditionalFormatting>
  <conditionalFormatting sqref="L5:L47">
    <cfRule type="cellIs" priority="5" dxfId="3" operator="equal">
      <formula>3</formula>
    </cfRule>
    <cfRule type="cellIs" priority="6" dxfId="2" operator="equal">
      <formula>2</formula>
    </cfRule>
    <cfRule type="cellIs" priority="7" dxfId="1" operator="equal">
      <formula>1</formula>
    </cfRule>
  </conditionalFormatting>
  <conditionalFormatting sqref="M1 M3 M5:M65536">
    <cfRule type="cellIs" priority="1" dxfId="0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4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D5" sqref="D5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2.4218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2" width="7.57421875" style="9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spans="11:13" ht="12.75">
      <c r="K2" s="11" t="s">
        <v>13</v>
      </c>
      <c r="M2" s="11"/>
    </row>
    <row r="3" spans="2:13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  <c r="M3" s="18"/>
    </row>
    <row r="4" spans="1:13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  <c r="M4" s="23" t="s">
        <v>296</v>
      </c>
    </row>
    <row r="5" spans="1:13" s="7" customFormat="1" ht="12.75">
      <c r="A5" s="24">
        <v>1</v>
      </c>
      <c r="B5" s="25">
        <v>31</v>
      </c>
      <c r="C5" s="26" t="s">
        <v>14</v>
      </c>
      <c r="D5" s="27" t="s">
        <v>15</v>
      </c>
      <c r="E5" s="28">
        <v>28248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10</v>
      </c>
      <c r="K5" s="32">
        <v>0.022589120370370374</v>
      </c>
      <c r="L5" s="33">
        <v>1</v>
      </c>
      <c r="M5" s="32">
        <f>K5/10</f>
        <v>0.0022589120370370376</v>
      </c>
    </row>
    <row r="6" spans="1:13" ht="12.75">
      <c r="A6" s="24">
        <v>2</v>
      </c>
      <c r="B6" s="25">
        <v>110</v>
      </c>
      <c r="C6" s="26" t="s">
        <v>20</v>
      </c>
      <c r="D6" s="27" t="s">
        <v>21</v>
      </c>
      <c r="E6" s="28">
        <v>32011</v>
      </c>
      <c r="F6" s="29" t="s">
        <v>22</v>
      </c>
      <c r="G6" s="29" t="s">
        <v>23</v>
      </c>
      <c r="H6" s="30" t="s">
        <v>18</v>
      </c>
      <c r="I6" s="31" t="s">
        <v>19</v>
      </c>
      <c r="J6" s="31">
        <v>10</v>
      </c>
      <c r="K6" s="32">
        <v>0.02298726851851852</v>
      </c>
      <c r="L6" s="33">
        <v>2</v>
      </c>
      <c r="M6" s="32">
        <f aca="true" t="shared" si="0" ref="M6:M69">K6/10</f>
        <v>0.002298726851851852</v>
      </c>
    </row>
    <row r="7" spans="1:13" ht="12.75">
      <c r="A7" s="24">
        <v>3</v>
      </c>
      <c r="B7" s="25">
        <v>58</v>
      </c>
      <c r="C7" s="26" t="s">
        <v>24</v>
      </c>
      <c r="D7" s="27" t="s">
        <v>25</v>
      </c>
      <c r="E7" s="28">
        <v>30793</v>
      </c>
      <c r="F7" s="29" t="s">
        <v>26</v>
      </c>
      <c r="G7" s="29" t="s">
        <v>27</v>
      </c>
      <c r="H7" s="30" t="s">
        <v>18</v>
      </c>
      <c r="I7" s="31" t="s">
        <v>19</v>
      </c>
      <c r="J7" s="31">
        <v>10</v>
      </c>
      <c r="K7" s="32">
        <v>0.02301041666666667</v>
      </c>
      <c r="L7" s="33">
        <v>3</v>
      </c>
      <c r="M7" s="32">
        <f t="shared" si="0"/>
        <v>0.002301041666666667</v>
      </c>
    </row>
    <row r="8" spans="1:13" ht="12.75">
      <c r="A8" s="24">
        <v>4</v>
      </c>
      <c r="B8" s="25">
        <v>15</v>
      </c>
      <c r="C8" s="26" t="s">
        <v>28</v>
      </c>
      <c r="D8" s="27" t="s">
        <v>29</v>
      </c>
      <c r="E8" s="28">
        <v>30828</v>
      </c>
      <c r="F8" s="29" t="s">
        <v>16</v>
      </c>
      <c r="G8" s="29" t="s">
        <v>17</v>
      </c>
      <c r="H8" s="30" t="s">
        <v>18</v>
      </c>
      <c r="I8" s="31" t="s">
        <v>19</v>
      </c>
      <c r="J8" s="31">
        <v>10</v>
      </c>
      <c r="K8" s="32">
        <v>0.023054398148148147</v>
      </c>
      <c r="L8" s="33">
        <v>4</v>
      </c>
      <c r="M8" s="32">
        <f t="shared" si="0"/>
        <v>0.002305439814814815</v>
      </c>
    </row>
    <row r="9" spans="1:13" ht="12.75">
      <c r="A9" s="24">
        <v>5</v>
      </c>
      <c r="B9" s="25">
        <v>45</v>
      </c>
      <c r="C9" s="26" t="s">
        <v>30</v>
      </c>
      <c r="D9" s="27" t="s">
        <v>31</v>
      </c>
      <c r="E9" s="28">
        <v>32550</v>
      </c>
      <c r="F9" s="29" t="s">
        <v>32</v>
      </c>
      <c r="G9" s="29" t="s">
        <v>33</v>
      </c>
      <c r="H9" s="30" t="s">
        <v>18</v>
      </c>
      <c r="I9" s="31" t="s">
        <v>19</v>
      </c>
      <c r="J9" s="31">
        <v>10</v>
      </c>
      <c r="K9" s="32">
        <v>0.023834490740740743</v>
      </c>
      <c r="L9" s="33">
        <v>5</v>
      </c>
      <c r="M9" s="32">
        <f t="shared" si="0"/>
        <v>0.0023834490740740743</v>
      </c>
    </row>
    <row r="10" spans="1:13" ht="12.75">
      <c r="A10" s="24">
        <v>6</v>
      </c>
      <c r="B10" s="25">
        <v>52</v>
      </c>
      <c r="C10" s="26" t="s">
        <v>34</v>
      </c>
      <c r="D10" s="27" t="s">
        <v>35</v>
      </c>
      <c r="E10" s="28">
        <v>29323</v>
      </c>
      <c r="F10" s="29" t="s">
        <v>36</v>
      </c>
      <c r="G10" s="29" t="s">
        <v>37</v>
      </c>
      <c r="H10" s="30" t="s">
        <v>18</v>
      </c>
      <c r="I10" s="31" t="s">
        <v>19</v>
      </c>
      <c r="J10" s="31">
        <v>10</v>
      </c>
      <c r="K10" s="32">
        <v>0.02421180555555556</v>
      </c>
      <c r="L10" s="33">
        <v>6</v>
      </c>
      <c r="M10" s="32">
        <f t="shared" si="0"/>
        <v>0.0024211805555555558</v>
      </c>
    </row>
    <row r="11" spans="1:13" ht="12.75">
      <c r="A11" s="24">
        <v>7</v>
      </c>
      <c r="B11" s="25">
        <v>79</v>
      </c>
      <c r="C11" s="26" t="s">
        <v>38</v>
      </c>
      <c r="D11" s="27" t="s">
        <v>39</v>
      </c>
      <c r="E11" s="28">
        <v>30370</v>
      </c>
      <c r="F11" s="29" t="s">
        <v>16</v>
      </c>
      <c r="G11" s="29" t="s">
        <v>40</v>
      </c>
      <c r="H11" s="30" t="s">
        <v>18</v>
      </c>
      <c r="I11" s="31" t="s">
        <v>19</v>
      </c>
      <c r="J11" s="31">
        <v>10</v>
      </c>
      <c r="K11" s="32">
        <v>0.02494560185185185</v>
      </c>
      <c r="L11" s="33">
        <v>7</v>
      </c>
      <c r="M11" s="32">
        <f t="shared" si="0"/>
        <v>0.002494560185185185</v>
      </c>
    </row>
    <row r="12" spans="1:13" ht="12.75">
      <c r="A12" s="24">
        <v>8</v>
      </c>
      <c r="B12" s="25">
        <v>36</v>
      </c>
      <c r="C12" s="26" t="s">
        <v>41</v>
      </c>
      <c r="D12" s="27" t="s">
        <v>42</v>
      </c>
      <c r="E12" s="28">
        <v>26015</v>
      </c>
      <c r="F12" s="29" t="s">
        <v>16</v>
      </c>
      <c r="G12" s="29" t="s">
        <v>17</v>
      </c>
      <c r="H12" s="30" t="s">
        <v>18</v>
      </c>
      <c r="I12" s="31" t="s">
        <v>43</v>
      </c>
      <c r="J12" s="31">
        <v>10</v>
      </c>
      <c r="K12" s="32">
        <v>0.025253472222222226</v>
      </c>
      <c r="L12" s="33">
        <v>1</v>
      </c>
      <c r="M12" s="32">
        <f t="shared" si="0"/>
        <v>0.0025253472222222227</v>
      </c>
    </row>
    <row r="13" spans="1:13" ht="12.75">
      <c r="A13" s="24">
        <v>9</v>
      </c>
      <c r="B13" s="25">
        <v>105</v>
      </c>
      <c r="C13" s="26" t="s">
        <v>14</v>
      </c>
      <c r="D13" s="27" t="s">
        <v>44</v>
      </c>
      <c r="E13" s="28">
        <v>34405</v>
      </c>
      <c r="F13" s="29" t="s">
        <v>45</v>
      </c>
      <c r="G13" s="29" t="s">
        <v>46</v>
      </c>
      <c r="H13" s="30" t="s">
        <v>18</v>
      </c>
      <c r="I13" s="31" t="s">
        <v>19</v>
      </c>
      <c r="J13" s="31">
        <v>10</v>
      </c>
      <c r="K13" s="32">
        <v>0.02535763888888889</v>
      </c>
      <c r="L13" s="33">
        <v>8</v>
      </c>
      <c r="M13" s="32">
        <f t="shared" si="0"/>
        <v>0.002535763888888889</v>
      </c>
    </row>
    <row r="14" spans="1:13" ht="12.75">
      <c r="A14" s="24">
        <v>10</v>
      </c>
      <c r="B14" s="25">
        <v>26</v>
      </c>
      <c r="C14" s="26" t="s">
        <v>47</v>
      </c>
      <c r="D14" s="27" t="s">
        <v>48</v>
      </c>
      <c r="E14" s="28">
        <v>30389</v>
      </c>
      <c r="F14" s="29" t="s">
        <v>16</v>
      </c>
      <c r="G14" s="29" t="s">
        <v>17</v>
      </c>
      <c r="H14" s="30" t="s">
        <v>18</v>
      </c>
      <c r="I14" s="31" t="s">
        <v>19</v>
      </c>
      <c r="J14" s="31">
        <v>10</v>
      </c>
      <c r="K14" s="32">
        <v>0.025459490740740744</v>
      </c>
      <c r="L14" s="33">
        <v>9</v>
      </c>
      <c r="M14" s="32">
        <f t="shared" si="0"/>
        <v>0.0025459490740740746</v>
      </c>
    </row>
    <row r="15" spans="1:13" ht="12.75">
      <c r="A15" s="24">
        <v>11</v>
      </c>
      <c r="B15" s="25">
        <v>71</v>
      </c>
      <c r="C15" s="26" t="s">
        <v>49</v>
      </c>
      <c r="D15" s="27" t="s">
        <v>50</v>
      </c>
      <c r="E15" s="28">
        <v>28065</v>
      </c>
      <c r="F15" s="29" t="s">
        <v>51</v>
      </c>
      <c r="G15" s="29" t="s">
        <v>52</v>
      </c>
      <c r="H15" s="30" t="s">
        <v>18</v>
      </c>
      <c r="I15" s="31" t="s">
        <v>19</v>
      </c>
      <c r="J15" s="31">
        <v>10</v>
      </c>
      <c r="K15" s="32">
        <v>0.026091435185185183</v>
      </c>
      <c r="L15" s="33">
        <v>10</v>
      </c>
      <c r="M15" s="32">
        <f t="shared" si="0"/>
        <v>0.0026091435185185185</v>
      </c>
    </row>
    <row r="16" spans="1:13" ht="12.75">
      <c r="A16" s="24">
        <v>12</v>
      </c>
      <c r="B16" s="25">
        <v>6</v>
      </c>
      <c r="C16" s="26" t="s">
        <v>53</v>
      </c>
      <c r="D16" s="27" t="s">
        <v>54</v>
      </c>
      <c r="E16" s="28">
        <v>30589</v>
      </c>
      <c r="F16" s="29" t="s">
        <v>16</v>
      </c>
      <c r="G16" s="29" t="s">
        <v>55</v>
      </c>
      <c r="H16" s="30" t="s">
        <v>18</v>
      </c>
      <c r="I16" s="31" t="s">
        <v>19</v>
      </c>
      <c r="J16" s="31">
        <v>10</v>
      </c>
      <c r="K16" s="32">
        <v>0.026329861111111113</v>
      </c>
      <c r="L16" s="33">
        <v>11</v>
      </c>
      <c r="M16" s="32">
        <f t="shared" si="0"/>
        <v>0.002632986111111111</v>
      </c>
    </row>
    <row r="17" spans="1:13" ht="12.75">
      <c r="A17" s="24">
        <v>13</v>
      </c>
      <c r="B17" s="25">
        <v>135</v>
      </c>
      <c r="C17" s="26" t="s">
        <v>56</v>
      </c>
      <c r="D17" s="27" t="s">
        <v>57</v>
      </c>
      <c r="E17" s="28">
        <v>30615</v>
      </c>
      <c r="F17" s="29" t="s">
        <v>16</v>
      </c>
      <c r="G17" s="29">
        <v>0</v>
      </c>
      <c r="H17" s="30" t="s">
        <v>18</v>
      </c>
      <c r="I17" s="31" t="s">
        <v>19</v>
      </c>
      <c r="J17" s="31">
        <v>10</v>
      </c>
      <c r="K17" s="32">
        <v>0.026842592592592595</v>
      </c>
      <c r="L17" s="33">
        <v>12</v>
      </c>
      <c r="M17" s="32">
        <f t="shared" si="0"/>
        <v>0.0026842592592592595</v>
      </c>
    </row>
    <row r="18" spans="1:13" ht="12.75">
      <c r="A18" s="24">
        <v>14</v>
      </c>
      <c r="B18" s="25">
        <v>104</v>
      </c>
      <c r="C18" s="26" t="s">
        <v>58</v>
      </c>
      <c r="D18" s="27" t="s">
        <v>59</v>
      </c>
      <c r="E18" s="28">
        <v>35519</v>
      </c>
      <c r="F18" s="29" t="s">
        <v>45</v>
      </c>
      <c r="G18" s="29" t="s">
        <v>46</v>
      </c>
      <c r="H18" s="30" t="s">
        <v>18</v>
      </c>
      <c r="I18" s="31" t="s">
        <v>19</v>
      </c>
      <c r="J18" s="31">
        <v>10</v>
      </c>
      <c r="K18" s="32">
        <v>0.026917824074074077</v>
      </c>
      <c r="L18" s="33">
        <v>13</v>
      </c>
      <c r="M18" s="32">
        <f t="shared" si="0"/>
        <v>0.0026917824074074075</v>
      </c>
    </row>
    <row r="19" spans="1:13" ht="12.75">
      <c r="A19" s="24">
        <v>15</v>
      </c>
      <c r="B19" s="25">
        <v>18</v>
      </c>
      <c r="C19" s="26" t="s">
        <v>60</v>
      </c>
      <c r="D19" s="27" t="s">
        <v>61</v>
      </c>
      <c r="E19" s="28">
        <v>26913</v>
      </c>
      <c r="F19" s="29" t="s">
        <v>36</v>
      </c>
      <c r="G19" s="29" t="s">
        <v>37</v>
      </c>
      <c r="H19" s="30" t="s">
        <v>18</v>
      </c>
      <c r="I19" s="31" t="s">
        <v>43</v>
      </c>
      <c r="J19" s="31">
        <v>10</v>
      </c>
      <c r="K19" s="32">
        <v>0.027483796296296298</v>
      </c>
      <c r="L19" s="33">
        <v>2</v>
      </c>
      <c r="M19" s="32">
        <f t="shared" si="0"/>
        <v>0.0027483796296296297</v>
      </c>
    </row>
    <row r="20" spans="1:13" ht="12.75">
      <c r="A20" s="24">
        <v>16</v>
      </c>
      <c r="B20" s="25">
        <v>76</v>
      </c>
      <c r="C20" s="26" t="s">
        <v>62</v>
      </c>
      <c r="D20" s="27" t="s">
        <v>63</v>
      </c>
      <c r="E20" s="28">
        <v>32425</v>
      </c>
      <c r="F20" s="29" t="s">
        <v>16</v>
      </c>
      <c r="G20" s="29" t="s">
        <v>55</v>
      </c>
      <c r="H20" s="30" t="s">
        <v>18</v>
      </c>
      <c r="I20" s="31" t="s">
        <v>19</v>
      </c>
      <c r="J20" s="31">
        <v>10</v>
      </c>
      <c r="K20" s="32">
        <v>0.027564814814814816</v>
      </c>
      <c r="L20" s="33">
        <v>14</v>
      </c>
      <c r="M20" s="32">
        <f t="shared" si="0"/>
        <v>0.0027564814814814817</v>
      </c>
    </row>
    <row r="21" spans="1:13" ht="12.75">
      <c r="A21" s="24">
        <v>17</v>
      </c>
      <c r="B21" s="25">
        <v>57</v>
      </c>
      <c r="C21" s="26" t="s">
        <v>14</v>
      </c>
      <c r="D21" s="27" t="s">
        <v>64</v>
      </c>
      <c r="E21" s="28">
        <v>35495</v>
      </c>
      <c r="F21" s="29" t="s">
        <v>16</v>
      </c>
      <c r="G21" s="29" t="s">
        <v>65</v>
      </c>
      <c r="H21" s="30" t="s">
        <v>18</v>
      </c>
      <c r="I21" s="31" t="s">
        <v>19</v>
      </c>
      <c r="J21" s="31">
        <v>10</v>
      </c>
      <c r="K21" s="32">
        <v>0.027570601851851853</v>
      </c>
      <c r="L21" s="33">
        <v>15</v>
      </c>
      <c r="M21" s="32">
        <f t="shared" si="0"/>
        <v>0.0027570601851851853</v>
      </c>
    </row>
    <row r="22" spans="1:13" ht="12.75">
      <c r="A22" s="24">
        <v>18</v>
      </c>
      <c r="B22" s="25">
        <v>81</v>
      </c>
      <c r="C22" s="26" t="s">
        <v>66</v>
      </c>
      <c r="D22" s="27" t="s">
        <v>67</v>
      </c>
      <c r="E22" s="28">
        <v>27774</v>
      </c>
      <c r="F22" s="29" t="s">
        <v>16</v>
      </c>
      <c r="G22" s="29" t="s">
        <v>55</v>
      </c>
      <c r="H22" s="30" t="s">
        <v>18</v>
      </c>
      <c r="I22" s="31" t="s">
        <v>19</v>
      </c>
      <c r="J22" s="31">
        <v>10</v>
      </c>
      <c r="K22" s="32">
        <v>0.02771064814814815</v>
      </c>
      <c r="L22" s="33">
        <v>16</v>
      </c>
      <c r="M22" s="32">
        <f t="shared" si="0"/>
        <v>0.002771064814814815</v>
      </c>
    </row>
    <row r="23" spans="1:13" ht="12.75">
      <c r="A23" s="24">
        <v>19</v>
      </c>
      <c r="B23" s="25">
        <v>93</v>
      </c>
      <c r="C23" s="26" t="s">
        <v>68</v>
      </c>
      <c r="D23" s="27" t="s">
        <v>69</v>
      </c>
      <c r="E23" s="28">
        <v>28109</v>
      </c>
      <c r="F23" s="29" t="s">
        <v>70</v>
      </c>
      <c r="G23" s="29" t="s">
        <v>55</v>
      </c>
      <c r="H23" s="30" t="s">
        <v>18</v>
      </c>
      <c r="I23" s="31" t="s">
        <v>19</v>
      </c>
      <c r="J23" s="31">
        <v>10</v>
      </c>
      <c r="K23" s="32">
        <v>0.027842592592592596</v>
      </c>
      <c r="L23" s="33">
        <v>17</v>
      </c>
      <c r="M23" s="32">
        <f t="shared" si="0"/>
        <v>0.0027842592592592598</v>
      </c>
    </row>
    <row r="24" spans="1:13" ht="12.75">
      <c r="A24" s="24">
        <v>20</v>
      </c>
      <c r="B24" s="25">
        <v>100</v>
      </c>
      <c r="C24" s="26" t="s">
        <v>71</v>
      </c>
      <c r="D24" s="27" t="s">
        <v>72</v>
      </c>
      <c r="E24" s="28">
        <v>29750</v>
      </c>
      <c r="F24" s="29" t="s">
        <v>73</v>
      </c>
      <c r="G24" s="29" t="s">
        <v>70</v>
      </c>
      <c r="H24" s="30" t="s">
        <v>18</v>
      </c>
      <c r="I24" s="31" t="s">
        <v>19</v>
      </c>
      <c r="J24" s="31">
        <v>10</v>
      </c>
      <c r="K24" s="32">
        <v>0.027865740740740743</v>
      </c>
      <c r="L24" s="33">
        <v>18</v>
      </c>
      <c r="M24" s="32">
        <f t="shared" si="0"/>
        <v>0.002786574074074074</v>
      </c>
    </row>
    <row r="25" spans="1:13" ht="12.75">
      <c r="A25" s="34">
        <v>21</v>
      </c>
      <c r="B25" s="35">
        <v>109</v>
      </c>
      <c r="C25" s="26" t="s">
        <v>74</v>
      </c>
      <c r="D25" s="27" t="s">
        <v>75</v>
      </c>
      <c r="E25" s="28">
        <v>35229</v>
      </c>
      <c r="F25" s="29" t="s">
        <v>22</v>
      </c>
      <c r="G25" s="29" t="s">
        <v>23</v>
      </c>
      <c r="H25" s="30" t="s">
        <v>18</v>
      </c>
      <c r="I25" s="31" t="s">
        <v>19</v>
      </c>
      <c r="J25" s="31">
        <v>10</v>
      </c>
      <c r="K25" s="32">
        <v>0.02855324074074074</v>
      </c>
      <c r="L25" s="33">
        <v>19</v>
      </c>
      <c r="M25" s="32">
        <f t="shared" si="0"/>
        <v>0.002855324074074074</v>
      </c>
    </row>
    <row r="26" spans="1:13" ht="12.75">
      <c r="A26" s="24">
        <v>22</v>
      </c>
      <c r="B26" s="25">
        <v>30</v>
      </c>
      <c r="C26" s="26" t="s">
        <v>68</v>
      </c>
      <c r="D26" s="27" t="s">
        <v>76</v>
      </c>
      <c r="E26" s="28">
        <v>34090</v>
      </c>
      <c r="F26" s="29" t="s">
        <v>16</v>
      </c>
      <c r="G26" s="29" t="s">
        <v>55</v>
      </c>
      <c r="H26" s="30" t="s">
        <v>18</v>
      </c>
      <c r="I26" s="31" t="s">
        <v>19</v>
      </c>
      <c r="J26" s="31">
        <v>10</v>
      </c>
      <c r="K26" s="32">
        <v>0.028662037037037038</v>
      </c>
      <c r="L26" s="33">
        <v>20</v>
      </c>
      <c r="M26" s="32">
        <f t="shared" si="0"/>
        <v>0.0028662037037037037</v>
      </c>
    </row>
    <row r="27" spans="1:13" ht="12.75">
      <c r="A27" s="24">
        <v>23</v>
      </c>
      <c r="B27" s="25">
        <v>61</v>
      </c>
      <c r="C27" s="26" t="s">
        <v>77</v>
      </c>
      <c r="D27" s="27" t="s">
        <v>78</v>
      </c>
      <c r="E27" s="28">
        <v>24873</v>
      </c>
      <c r="F27" s="29" t="s">
        <v>32</v>
      </c>
      <c r="G27" s="29" t="s">
        <v>79</v>
      </c>
      <c r="H27" s="30" t="s">
        <v>18</v>
      </c>
      <c r="I27" s="31" t="s">
        <v>43</v>
      </c>
      <c r="J27" s="31">
        <v>10</v>
      </c>
      <c r="K27" s="32">
        <v>0.0286875</v>
      </c>
      <c r="L27" s="33">
        <v>3</v>
      </c>
      <c r="M27" s="32">
        <f t="shared" si="0"/>
        <v>0.00286875</v>
      </c>
    </row>
    <row r="28" spans="1:13" ht="12.75">
      <c r="A28" s="24">
        <v>24</v>
      </c>
      <c r="B28" s="25">
        <v>80</v>
      </c>
      <c r="C28" s="26" t="s">
        <v>80</v>
      </c>
      <c r="D28" s="27" t="s">
        <v>81</v>
      </c>
      <c r="E28" s="28">
        <v>21065</v>
      </c>
      <c r="F28" s="29" t="s">
        <v>16</v>
      </c>
      <c r="G28" s="29" t="s">
        <v>82</v>
      </c>
      <c r="H28" s="30" t="s">
        <v>18</v>
      </c>
      <c r="I28" s="31" t="s">
        <v>83</v>
      </c>
      <c r="J28" s="31">
        <v>10</v>
      </c>
      <c r="K28" s="32">
        <v>0.028707175925925924</v>
      </c>
      <c r="L28" s="33">
        <v>1</v>
      </c>
      <c r="M28" s="32">
        <f t="shared" si="0"/>
        <v>0.0028707175925925922</v>
      </c>
    </row>
    <row r="29" spans="1:13" ht="12.75">
      <c r="A29" s="24">
        <v>25</v>
      </c>
      <c r="B29" s="25">
        <v>2</v>
      </c>
      <c r="C29" s="26" t="s">
        <v>84</v>
      </c>
      <c r="D29" s="27" t="s">
        <v>85</v>
      </c>
      <c r="E29" s="28">
        <v>26222</v>
      </c>
      <c r="F29" s="29" t="s">
        <v>16</v>
      </c>
      <c r="G29" s="29" t="s">
        <v>17</v>
      </c>
      <c r="H29" s="30" t="s">
        <v>18</v>
      </c>
      <c r="I29" s="31" t="s">
        <v>43</v>
      </c>
      <c r="J29" s="31">
        <v>10</v>
      </c>
      <c r="K29" s="32">
        <v>0.028756944444444443</v>
      </c>
      <c r="L29" s="33">
        <v>4</v>
      </c>
      <c r="M29" s="32">
        <f t="shared" si="0"/>
        <v>0.002875694444444444</v>
      </c>
    </row>
    <row r="30" spans="1:13" ht="12.75">
      <c r="A30" s="24">
        <v>26</v>
      </c>
      <c r="B30" s="25">
        <v>44</v>
      </c>
      <c r="C30" s="26" t="s">
        <v>86</v>
      </c>
      <c r="D30" s="27" t="s">
        <v>87</v>
      </c>
      <c r="E30" s="28">
        <v>34416</v>
      </c>
      <c r="F30" s="29" t="s">
        <v>16</v>
      </c>
      <c r="G30" s="29" t="s">
        <v>88</v>
      </c>
      <c r="H30" s="30" t="s">
        <v>18</v>
      </c>
      <c r="I30" s="31" t="s">
        <v>19</v>
      </c>
      <c r="J30" s="31">
        <v>10</v>
      </c>
      <c r="K30" s="32">
        <v>0.028760416666666667</v>
      </c>
      <c r="L30" s="33">
        <v>21</v>
      </c>
      <c r="M30" s="32">
        <f t="shared" si="0"/>
        <v>0.0028760416666666665</v>
      </c>
    </row>
    <row r="31" spans="1:13" ht="12.75">
      <c r="A31" s="24">
        <v>27</v>
      </c>
      <c r="B31" s="25">
        <v>29</v>
      </c>
      <c r="C31" s="26" t="s">
        <v>89</v>
      </c>
      <c r="D31" s="27" t="s">
        <v>90</v>
      </c>
      <c r="E31" s="28">
        <v>33573</v>
      </c>
      <c r="F31" s="29" t="s">
        <v>16</v>
      </c>
      <c r="G31" s="29" t="s">
        <v>17</v>
      </c>
      <c r="H31" s="30" t="s">
        <v>18</v>
      </c>
      <c r="I31" s="31" t="s">
        <v>19</v>
      </c>
      <c r="J31" s="31">
        <v>10</v>
      </c>
      <c r="K31" s="32">
        <v>0.02877199074074074</v>
      </c>
      <c r="L31" s="33">
        <v>22</v>
      </c>
      <c r="M31" s="32">
        <f t="shared" si="0"/>
        <v>0.002877199074074074</v>
      </c>
    </row>
    <row r="32" spans="1:13" ht="12.75">
      <c r="A32" s="24">
        <v>28</v>
      </c>
      <c r="B32" s="25">
        <v>9</v>
      </c>
      <c r="C32" s="26" t="s">
        <v>56</v>
      </c>
      <c r="D32" s="27" t="s">
        <v>91</v>
      </c>
      <c r="E32" s="28">
        <v>33048</v>
      </c>
      <c r="F32" s="29" t="s">
        <v>16</v>
      </c>
      <c r="G32" s="29" t="s">
        <v>70</v>
      </c>
      <c r="H32" s="30" t="s">
        <v>18</v>
      </c>
      <c r="I32" s="31" t="s">
        <v>19</v>
      </c>
      <c r="J32" s="31">
        <v>10</v>
      </c>
      <c r="K32" s="32">
        <v>0.028969907407407406</v>
      </c>
      <c r="L32" s="33">
        <v>23</v>
      </c>
      <c r="M32" s="32">
        <f t="shared" si="0"/>
        <v>0.0028969907407407408</v>
      </c>
    </row>
    <row r="33" spans="1:13" ht="12.75">
      <c r="A33" s="24">
        <v>29</v>
      </c>
      <c r="B33" s="25">
        <v>64</v>
      </c>
      <c r="C33" s="26" t="s">
        <v>92</v>
      </c>
      <c r="D33" s="27" t="s">
        <v>93</v>
      </c>
      <c r="E33" s="28">
        <v>30669</v>
      </c>
      <c r="F33" s="29" t="s">
        <v>16</v>
      </c>
      <c r="G33" s="29" t="s">
        <v>55</v>
      </c>
      <c r="H33" s="30" t="s">
        <v>18</v>
      </c>
      <c r="I33" s="31" t="s">
        <v>19</v>
      </c>
      <c r="J33" s="31">
        <v>10</v>
      </c>
      <c r="K33" s="32">
        <v>0.029026620370370373</v>
      </c>
      <c r="L33" s="33">
        <v>24</v>
      </c>
      <c r="M33" s="32">
        <f t="shared" si="0"/>
        <v>0.0029026620370370374</v>
      </c>
    </row>
    <row r="34" spans="1:13" ht="12.75">
      <c r="A34" s="24">
        <v>30</v>
      </c>
      <c r="B34" s="25">
        <v>39</v>
      </c>
      <c r="C34" s="26" t="s">
        <v>94</v>
      </c>
      <c r="D34" s="27" t="s">
        <v>95</v>
      </c>
      <c r="E34" s="28">
        <v>21705</v>
      </c>
      <c r="F34" s="29" t="s">
        <v>16</v>
      </c>
      <c r="G34" s="29" t="s">
        <v>17</v>
      </c>
      <c r="H34" s="30" t="s">
        <v>18</v>
      </c>
      <c r="I34" s="31" t="s">
        <v>83</v>
      </c>
      <c r="J34" s="31">
        <v>10</v>
      </c>
      <c r="K34" s="32">
        <v>0.029075231481481483</v>
      </c>
      <c r="L34" s="33">
        <v>2</v>
      </c>
      <c r="M34" s="32">
        <f t="shared" si="0"/>
        <v>0.0029075231481481482</v>
      </c>
    </row>
    <row r="35" spans="1:13" ht="12.75">
      <c r="A35" s="24">
        <v>31</v>
      </c>
      <c r="B35" s="25">
        <v>108</v>
      </c>
      <c r="C35" s="26" t="s">
        <v>96</v>
      </c>
      <c r="D35" s="27" t="s">
        <v>97</v>
      </c>
      <c r="E35" s="28">
        <v>19946</v>
      </c>
      <c r="F35" s="29" t="s">
        <v>22</v>
      </c>
      <c r="G35" s="29" t="s">
        <v>23</v>
      </c>
      <c r="H35" s="30" t="s">
        <v>18</v>
      </c>
      <c r="I35" s="31" t="s">
        <v>98</v>
      </c>
      <c r="J35" s="31">
        <v>10</v>
      </c>
      <c r="K35" s="32">
        <v>0.02909375</v>
      </c>
      <c r="L35" s="33">
        <v>1</v>
      </c>
      <c r="M35" s="32">
        <f t="shared" si="0"/>
        <v>0.002909375</v>
      </c>
    </row>
    <row r="36" spans="1:13" ht="12.75">
      <c r="A36" s="24">
        <v>32</v>
      </c>
      <c r="B36" s="25">
        <v>59</v>
      </c>
      <c r="C36" s="26" t="s">
        <v>99</v>
      </c>
      <c r="D36" s="27" t="s">
        <v>100</v>
      </c>
      <c r="E36" s="28">
        <v>31929</v>
      </c>
      <c r="F36" s="29" t="s">
        <v>101</v>
      </c>
      <c r="G36" s="29" t="s">
        <v>70</v>
      </c>
      <c r="H36" s="30" t="s">
        <v>18</v>
      </c>
      <c r="I36" s="31" t="s">
        <v>19</v>
      </c>
      <c r="J36" s="31">
        <v>10</v>
      </c>
      <c r="K36" s="32">
        <v>0.02909953703703704</v>
      </c>
      <c r="L36" s="33">
        <v>25</v>
      </c>
      <c r="M36" s="32">
        <f t="shared" si="0"/>
        <v>0.0029099537037037037</v>
      </c>
    </row>
    <row r="37" spans="1:13" ht="12.75">
      <c r="A37" s="24">
        <v>33</v>
      </c>
      <c r="B37" s="25">
        <v>41</v>
      </c>
      <c r="C37" s="26" t="s">
        <v>102</v>
      </c>
      <c r="D37" s="27" t="s">
        <v>103</v>
      </c>
      <c r="E37" s="28">
        <v>29014</v>
      </c>
      <c r="F37" s="29" t="s">
        <v>16</v>
      </c>
      <c r="G37" s="29" t="s">
        <v>70</v>
      </c>
      <c r="H37" s="30" t="s">
        <v>18</v>
      </c>
      <c r="I37" s="31" t="s">
        <v>19</v>
      </c>
      <c r="J37" s="31">
        <v>10</v>
      </c>
      <c r="K37" s="32">
        <v>0.029322916666666667</v>
      </c>
      <c r="L37" s="33">
        <v>26</v>
      </c>
      <c r="M37" s="32">
        <f t="shared" si="0"/>
        <v>0.002932291666666667</v>
      </c>
    </row>
    <row r="38" spans="1:13" ht="12.75">
      <c r="A38" s="24">
        <v>34</v>
      </c>
      <c r="B38" s="25">
        <v>137</v>
      </c>
      <c r="C38" s="26" t="s">
        <v>104</v>
      </c>
      <c r="D38" s="27" t="s">
        <v>105</v>
      </c>
      <c r="E38" s="28">
        <v>25428</v>
      </c>
      <c r="F38" s="29" t="s">
        <v>16</v>
      </c>
      <c r="G38" s="29">
        <v>0</v>
      </c>
      <c r="H38" s="30" t="s">
        <v>18</v>
      </c>
      <c r="I38" s="31" t="s">
        <v>43</v>
      </c>
      <c r="J38" s="31">
        <v>10</v>
      </c>
      <c r="K38" s="32">
        <v>0.02980208333333333</v>
      </c>
      <c r="L38" s="33">
        <v>5</v>
      </c>
      <c r="M38" s="32">
        <f t="shared" si="0"/>
        <v>0.002980208333333333</v>
      </c>
    </row>
    <row r="39" spans="1:13" ht="12.75">
      <c r="A39" s="24">
        <v>35</v>
      </c>
      <c r="B39" s="25">
        <v>60</v>
      </c>
      <c r="C39" s="26" t="s">
        <v>106</v>
      </c>
      <c r="D39" s="27" t="s">
        <v>107</v>
      </c>
      <c r="E39" s="28">
        <v>32712</v>
      </c>
      <c r="F39" s="29" t="s">
        <v>16</v>
      </c>
      <c r="G39" s="29" t="s">
        <v>108</v>
      </c>
      <c r="H39" s="30" t="s">
        <v>18</v>
      </c>
      <c r="I39" s="31" t="s">
        <v>19</v>
      </c>
      <c r="J39" s="31">
        <v>10</v>
      </c>
      <c r="K39" s="32">
        <v>0.030005787037037036</v>
      </c>
      <c r="L39" s="33">
        <v>27</v>
      </c>
      <c r="M39" s="32">
        <f t="shared" si="0"/>
        <v>0.0030005787037037037</v>
      </c>
    </row>
    <row r="40" spans="1:13" ht="12.75">
      <c r="A40" s="24">
        <v>36</v>
      </c>
      <c r="B40" s="25">
        <v>132</v>
      </c>
      <c r="C40" s="26" t="s">
        <v>109</v>
      </c>
      <c r="D40" s="27" t="s">
        <v>110</v>
      </c>
      <c r="E40" s="28">
        <v>17074</v>
      </c>
      <c r="F40" s="29" t="s">
        <v>111</v>
      </c>
      <c r="G40" s="29">
        <v>0</v>
      </c>
      <c r="H40" s="30" t="s">
        <v>18</v>
      </c>
      <c r="I40" s="31" t="s">
        <v>98</v>
      </c>
      <c r="J40" s="31">
        <v>10</v>
      </c>
      <c r="K40" s="32">
        <v>0.030131944444444444</v>
      </c>
      <c r="L40" s="33">
        <v>2</v>
      </c>
      <c r="M40" s="32">
        <f t="shared" si="0"/>
        <v>0.003013194444444444</v>
      </c>
    </row>
    <row r="41" spans="1:13" ht="12.75">
      <c r="A41" s="24">
        <v>37</v>
      </c>
      <c r="B41" s="25">
        <v>24</v>
      </c>
      <c r="C41" s="26" t="s">
        <v>112</v>
      </c>
      <c r="D41" s="27" t="s">
        <v>113</v>
      </c>
      <c r="E41" s="28">
        <v>20678</v>
      </c>
      <c r="F41" s="29" t="s">
        <v>51</v>
      </c>
      <c r="G41" s="29" t="s">
        <v>114</v>
      </c>
      <c r="H41" s="30" t="s">
        <v>18</v>
      </c>
      <c r="I41" s="31" t="s">
        <v>83</v>
      </c>
      <c r="J41" s="31">
        <v>10</v>
      </c>
      <c r="K41" s="32">
        <v>0.03023148148148148</v>
      </c>
      <c r="L41" s="33">
        <v>3</v>
      </c>
      <c r="M41" s="32">
        <f t="shared" si="0"/>
        <v>0.003023148148148148</v>
      </c>
    </row>
    <row r="42" spans="1:13" ht="12.75">
      <c r="A42" s="24">
        <v>38</v>
      </c>
      <c r="B42" s="25">
        <v>94</v>
      </c>
      <c r="C42" s="26" t="s">
        <v>115</v>
      </c>
      <c r="D42" s="27" t="s">
        <v>116</v>
      </c>
      <c r="E42" s="28">
        <v>35345</v>
      </c>
      <c r="F42" s="29" t="s">
        <v>117</v>
      </c>
      <c r="G42" s="29" t="s">
        <v>118</v>
      </c>
      <c r="H42" s="30" t="s">
        <v>18</v>
      </c>
      <c r="I42" s="31" t="s">
        <v>19</v>
      </c>
      <c r="J42" s="31">
        <v>10</v>
      </c>
      <c r="K42" s="32">
        <v>0.030263888888888885</v>
      </c>
      <c r="L42" s="33">
        <v>28</v>
      </c>
      <c r="M42" s="32">
        <f t="shared" si="0"/>
        <v>0.0030263888888888884</v>
      </c>
    </row>
    <row r="43" spans="1:13" ht="12.75">
      <c r="A43" s="24">
        <v>39</v>
      </c>
      <c r="B43" s="25">
        <v>49</v>
      </c>
      <c r="C43" s="26" t="s">
        <v>119</v>
      </c>
      <c r="D43" s="27" t="s">
        <v>25</v>
      </c>
      <c r="E43" s="28">
        <v>29424</v>
      </c>
      <c r="F43" s="29" t="s">
        <v>16</v>
      </c>
      <c r="G43" s="29" t="s">
        <v>120</v>
      </c>
      <c r="H43" s="30" t="s">
        <v>18</v>
      </c>
      <c r="I43" s="31" t="s">
        <v>19</v>
      </c>
      <c r="J43" s="31">
        <v>10</v>
      </c>
      <c r="K43" s="32">
        <v>0.03030902777777778</v>
      </c>
      <c r="L43" s="33">
        <v>29</v>
      </c>
      <c r="M43" s="32">
        <f t="shared" si="0"/>
        <v>0.0030309027777777778</v>
      </c>
    </row>
    <row r="44" spans="1:13" ht="12.75">
      <c r="A44" s="24">
        <v>40</v>
      </c>
      <c r="B44" s="25">
        <v>55</v>
      </c>
      <c r="C44" s="26" t="s">
        <v>121</v>
      </c>
      <c r="D44" s="27" t="s">
        <v>122</v>
      </c>
      <c r="E44" s="28">
        <v>23143</v>
      </c>
      <c r="F44" s="29" t="s">
        <v>16</v>
      </c>
      <c r="G44" s="29" t="s">
        <v>123</v>
      </c>
      <c r="H44" s="30" t="s">
        <v>18</v>
      </c>
      <c r="I44" s="31" t="s">
        <v>83</v>
      </c>
      <c r="J44" s="31">
        <v>10</v>
      </c>
      <c r="K44" s="32">
        <v>0.03032986111111111</v>
      </c>
      <c r="L44" s="33">
        <v>4</v>
      </c>
      <c r="M44" s="32">
        <f t="shared" si="0"/>
        <v>0.003032986111111111</v>
      </c>
    </row>
    <row r="45" spans="1:13" ht="12.75">
      <c r="A45" s="24">
        <v>41</v>
      </c>
      <c r="B45" s="25">
        <v>40</v>
      </c>
      <c r="C45" s="37" t="s">
        <v>124</v>
      </c>
      <c r="D45" s="38" t="s">
        <v>125</v>
      </c>
      <c r="E45" s="39">
        <v>24723</v>
      </c>
      <c r="F45" s="40" t="s">
        <v>16</v>
      </c>
      <c r="G45" s="40" t="s">
        <v>123</v>
      </c>
      <c r="H45" s="41" t="s">
        <v>126</v>
      </c>
      <c r="I45" s="42" t="s">
        <v>127</v>
      </c>
      <c r="J45" s="42">
        <v>10</v>
      </c>
      <c r="K45" s="43">
        <v>0.030341435185185187</v>
      </c>
      <c r="L45" s="33">
        <v>1</v>
      </c>
      <c r="M45" s="32">
        <f t="shared" si="0"/>
        <v>0.0030341435185185185</v>
      </c>
    </row>
    <row r="46" spans="1:13" ht="12.75">
      <c r="A46" s="24">
        <v>42</v>
      </c>
      <c r="B46" s="25">
        <v>19</v>
      </c>
      <c r="C46" s="26" t="s">
        <v>14</v>
      </c>
      <c r="D46" s="27" t="s">
        <v>128</v>
      </c>
      <c r="E46" s="28">
        <v>30003</v>
      </c>
      <c r="F46" s="29" t="s">
        <v>16</v>
      </c>
      <c r="G46" s="29" t="s">
        <v>17</v>
      </c>
      <c r="H46" s="30" t="s">
        <v>18</v>
      </c>
      <c r="I46" s="31" t="s">
        <v>19</v>
      </c>
      <c r="J46" s="31">
        <v>10</v>
      </c>
      <c r="K46" s="32">
        <v>0.03042013888888889</v>
      </c>
      <c r="L46" s="33">
        <v>30</v>
      </c>
      <c r="M46" s="32">
        <f t="shared" si="0"/>
        <v>0.003042013888888889</v>
      </c>
    </row>
    <row r="47" spans="1:13" ht="12.75">
      <c r="A47" s="24">
        <v>43</v>
      </c>
      <c r="B47" s="25">
        <v>43</v>
      </c>
      <c r="C47" s="26" t="s">
        <v>14</v>
      </c>
      <c r="D47" s="27" t="s">
        <v>129</v>
      </c>
      <c r="E47" s="28">
        <v>34817</v>
      </c>
      <c r="F47" s="29" t="s">
        <v>16</v>
      </c>
      <c r="G47" s="29" t="s">
        <v>130</v>
      </c>
      <c r="H47" s="30" t="s">
        <v>18</v>
      </c>
      <c r="I47" s="31" t="s">
        <v>19</v>
      </c>
      <c r="J47" s="31">
        <v>10</v>
      </c>
      <c r="K47" s="32">
        <v>0.030791666666666672</v>
      </c>
      <c r="L47" s="33">
        <v>31</v>
      </c>
      <c r="M47" s="32">
        <f t="shared" si="0"/>
        <v>0.003079166666666667</v>
      </c>
    </row>
    <row r="48" spans="1:13" ht="12.75">
      <c r="A48" s="24">
        <v>44</v>
      </c>
      <c r="B48" s="25">
        <v>103</v>
      </c>
      <c r="C48" s="26" t="s">
        <v>14</v>
      </c>
      <c r="D48" s="27" t="s">
        <v>131</v>
      </c>
      <c r="E48" s="28">
        <v>29781</v>
      </c>
      <c r="F48" s="29" t="s">
        <v>16</v>
      </c>
      <c r="G48" s="29" t="s">
        <v>17</v>
      </c>
      <c r="H48" s="30" t="s">
        <v>18</v>
      </c>
      <c r="I48" s="31" t="s">
        <v>19</v>
      </c>
      <c r="J48" s="31">
        <v>10</v>
      </c>
      <c r="K48" s="32">
        <v>0.03084606481481482</v>
      </c>
      <c r="L48" s="33">
        <v>32</v>
      </c>
      <c r="M48" s="32">
        <f t="shared" si="0"/>
        <v>0.003084606481481482</v>
      </c>
    </row>
    <row r="49" spans="1:13" ht="12.75">
      <c r="A49" s="24">
        <v>45</v>
      </c>
      <c r="B49" s="25">
        <v>7</v>
      </c>
      <c r="C49" s="26" t="s">
        <v>132</v>
      </c>
      <c r="D49" s="27" t="s">
        <v>133</v>
      </c>
      <c r="E49" s="28">
        <v>25294</v>
      </c>
      <c r="F49" s="29" t="s">
        <v>16</v>
      </c>
      <c r="G49" s="29" t="s">
        <v>134</v>
      </c>
      <c r="H49" s="30" t="s">
        <v>18</v>
      </c>
      <c r="I49" s="31" t="s">
        <v>43</v>
      </c>
      <c r="J49" s="31">
        <v>10</v>
      </c>
      <c r="K49" s="32">
        <v>0.03092708333333333</v>
      </c>
      <c r="L49" s="33">
        <v>6</v>
      </c>
      <c r="M49" s="32">
        <f t="shared" si="0"/>
        <v>0.003092708333333333</v>
      </c>
    </row>
    <row r="50" spans="1:13" ht="12.75">
      <c r="A50" s="24">
        <v>46</v>
      </c>
      <c r="B50" s="25">
        <v>32</v>
      </c>
      <c r="C50" s="37" t="s">
        <v>135</v>
      </c>
      <c r="D50" s="38" t="s">
        <v>136</v>
      </c>
      <c r="E50" s="39">
        <v>26337</v>
      </c>
      <c r="F50" s="40" t="s">
        <v>32</v>
      </c>
      <c r="G50" s="40" t="s">
        <v>137</v>
      </c>
      <c r="H50" s="41" t="s">
        <v>126</v>
      </c>
      <c r="I50" s="42" t="s">
        <v>127</v>
      </c>
      <c r="J50" s="42">
        <v>10</v>
      </c>
      <c r="K50" s="43">
        <v>0.030946759259259257</v>
      </c>
      <c r="L50" s="33">
        <v>2</v>
      </c>
      <c r="M50" s="32">
        <f t="shared" si="0"/>
        <v>0.0030946759259259256</v>
      </c>
    </row>
    <row r="51" spans="1:13" ht="12.75">
      <c r="A51" s="24">
        <v>47</v>
      </c>
      <c r="B51" s="25">
        <v>63</v>
      </c>
      <c r="C51" s="26" t="s">
        <v>138</v>
      </c>
      <c r="D51" s="27" t="s">
        <v>139</v>
      </c>
      <c r="E51" s="28">
        <v>30023</v>
      </c>
      <c r="F51" s="29" t="s">
        <v>16</v>
      </c>
      <c r="G51" s="29" t="s">
        <v>118</v>
      </c>
      <c r="H51" s="30" t="s">
        <v>18</v>
      </c>
      <c r="I51" s="31" t="s">
        <v>19</v>
      </c>
      <c r="J51" s="31">
        <v>10</v>
      </c>
      <c r="K51" s="32">
        <v>0.03132523148148148</v>
      </c>
      <c r="L51" s="33">
        <v>33</v>
      </c>
      <c r="M51" s="32">
        <f t="shared" si="0"/>
        <v>0.003132523148148148</v>
      </c>
    </row>
    <row r="52" spans="1:13" ht="12.75">
      <c r="A52" s="24">
        <v>48</v>
      </c>
      <c r="B52" s="25">
        <v>75</v>
      </c>
      <c r="C52" s="26" t="s">
        <v>140</v>
      </c>
      <c r="D52" s="27" t="s">
        <v>141</v>
      </c>
      <c r="E52" s="28">
        <v>31794</v>
      </c>
      <c r="F52" s="29" t="s">
        <v>16</v>
      </c>
      <c r="G52" s="29" t="s">
        <v>55</v>
      </c>
      <c r="H52" s="30" t="s">
        <v>18</v>
      </c>
      <c r="I52" s="31" t="s">
        <v>19</v>
      </c>
      <c r="J52" s="31">
        <v>10</v>
      </c>
      <c r="K52" s="32">
        <v>0.031344907407407405</v>
      </c>
      <c r="L52" s="33">
        <v>34</v>
      </c>
      <c r="M52" s="32">
        <f t="shared" si="0"/>
        <v>0.0031344907407407406</v>
      </c>
    </row>
    <row r="53" spans="1:13" ht="12.75">
      <c r="A53" s="24">
        <v>49</v>
      </c>
      <c r="B53" s="25">
        <v>89</v>
      </c>
      <c r="C53" s="26" t="s">
        <v>142</v>
      </c>
      <c r="D53" s="27" t="s">
        <v>143</v>
      </c>
      <c r="E53" s="28">
        <v>30504</v>
      </c>
      <c r="F53" s="29" t="s">
        <v>144</v>
      </c>
      <c r="G53" s="29" t="s">
        <v>70</v>
      </c>
      <c r="H53" s="30" t="s">
        <v>18</v>
      </c>
      <c r="I53" s="31" t="s">
        <v>19</v>
      </c>
      <c r="J53" s="31">
        <v>10</v>
      </c>
      <c r="K53" s="32">
        <v>0.031371527777777776</v>
      </c>
      <c r="L53" s="33">
        <v>35</v>
      </c>
      <c r="M53" s="32">
        <f t="shared" si="0"/>
        <v>0.0031371527777777778</v>
      </c>
    </row>
    <row r="54" spans="1:13" ht="12.75">
      <c r="A54" s="24">
        <v>50</v>
      </c>
      <c r="B54" s="25">
        <v>20</v>
      </c>
      <c r="C54" s="37" t="s">
        <v>145</v>
      </c>
      <c r="D54" s="38" t="s">
        <v>146</v>
      </c>
      <c r="E54" s="39">
        <v>33105</v>
      </c>
      <c r="F54" s="40" t="s">
        <v>16</v>
      </c>
      <c r="G54" s="40" t="s">
        <v>55</v>
      </c>
      <c r="H54" s="41" t="s">
        <v>126</v>
      </c>
      <c r="I54" s="42" t="s">
        <v>147</v>
      </c>
      <c r="J54" s="42">
        <v>10</v>
      </c>
      <c r="K54" s="43">
        <v>0.03154282407407407</v>
      </c>
      <c r="L54" s="33">
        <v>1</v>
      </c>
      <c r="M54" s="32">
        <f t="shared" si="0"/>
        <v>0.003154282407407407</v>
      </c>
    </row>
    <row r="55" spans="1:13" ht="12.75">
      <c r="A55" s="24">
        <v>51</v>
      </c>
      <c r="B55" s="25">
        <v>95</v>
      </c>
      <c r="C55" s="26" t="s">
        <v>89</v>
      </c>
      <c r="D55" s="27" t="s">
        <v>148</v>
      </c>
      <c r="E55" s="28">
        <v>34860</v>
      </c>
      <c r="F55" s="29" t="s">
        <v>117</v>
      </c>
      <c r="G55" s="29" t="s">
        <v>118</v>
      </c>
      <c r="H55" s="30" t="s">
        <v>18</v>
      </c>
      <c r="I55" s="31" t="s">
        <v>19</v>
      </c>
      <c r="J55" s="31">
        <v>10</v>
      </c>
      <c r="K55" s="32">
        <v>0.031837962962962964</v>
      </c>
      <c r="L55" s="33">
        <v>36</v>
      </c>
      <c r="M55" s="32">
        <f t="shared" si="0"/>
        <v>0.0031837962962962965</v>
      </c>
    </row>
    <row r="56" spans="1:13" ht="12.75">
      <c r="A56" s="24">
        <v>52</v>
      </c>
      <c r="B56" s="25">
        <v>48</v>
      </c>
      <c r="C56" s="26" t="s">
        <v>149</v>
      </c>
      <c r="D56" s="27" t="s">
        <v>150</v>
      </c>
      <c r="E56" s="28">
        <v>20383</v>
      </c>
      <c r="F56" s="29" t="s">
        <v>32</v>
      </c>
      <c r="G56" s="29" t="s">
        <v>151</v>
      </c>
      <c r="H56" s="30" t="s">
        <v>18</v>
      </c>
      <c r="I56" s="31" t="s">
        <v>83</v>
      </c>
      <c r="J56" s="31">
        <v>10</v>
      </c>
      <c r="K56" s="32">
        <v>0.03185763888888889</v>
      </c>
      <c r="L56" s="33">
        <v>5</v>
      </c>
      <c r="M56" s="32">
        <f t="shared" si="0"/>
        <v>0.0031857638888888886</v>
      </c>
    </row>
    <row r="57" spans="1:13" ht="12.75">
      <c r="A57" s="24">
        <v>53</v>
      </c>
      <c r="B57" s="25">
        <v>10</v>
      </c>
      <c r="C57" s="26" t="s">
        <v>152</v>
      </c>
      <c r="D57" s="27" t="s">
        <v>153</v>
      </c>
      <c r="E57" s="28">
        <v>25328</v>
      </c>
      <c r="F57" s="29" t="s">
        <v>16</v>
      </c>
      <c r="G57" s="29" t="s">
        <v>17</v>
      </c>
      <c r="H57" s="30" t="s">
        <v>18</v>
      </c>
      <c r="I57" s="31" t="s">
        <v>43</v>
      </c>
      <c r="J57" s="31">
        <v>10</v>
      </c>
      <c r="K57" s="32">
        <v>0.03188310185185186</v>
      </c>
      <c r="L57" s="33">
        <v>7</v>
      </c>
      <c r="M57" s="32">
        <f t="shared" si="0"/>
        <v>0.0031883101851851855</v>
      </c>
    </row>
    <row r="58" spans="1:13" ht="12.75">
      <c r="A58" s="24">
        <v>54</v>
      </c>
      <c r="B58" s="25">
        <v>78</v>
      </c>
      <c r="C58" s="37" t="s">
        <v>154</v>
      </c>
      <c r="D58" s="38" t="s">
        <v>155</v>
      </c>
      <c r="E58" s="39">
        <v>31153</v>
      </c>
      <c r="F58" s="40" t="s">
        <v>16</v>
      </c>
      <c r="G58" s="40" t="s">
        <v>156</v>
      </c>
      <c r="H58" s="41" t="s">
        <v>126</v>
      </c>
      <c r="I58" s="42" t="s">
        <v>147</v>
      </c>
      <c r="J58" s="42">
        <v>10</v>
      </c>
      <c r="K58" s="43">
        <v>0.03191550925925926</v>
      </c>
      <c r="L58" s="33">
        <v>2</v>
      </c>
      <c r="M58" s="32">
        <f t="shared" si="0"/>
        <v>0.0031915509259259262</v>
      </c>
    </row>
    <row r="59" spans="1:13" ht="12.75">
      <c r="A59" s="24">
        <v>55</v>
      </c>
      <c r="B59" s="25">
        <v>101</v>
      </c>
      <c r="C59" s="26" t="s">
        <v>149</v>
      </c>
      <c r="D59" s="27" t="s">
        <v>157</v>
      </c>
      <c r="E59" s="28">
        <v>18775</v>
      </c>
      <c r="F59" s="29" t="s">
        <v>16</v>
      </c>
      <c r="G59" s="29" t="s">
        <v>17</v>
      </c>
      <c r="H59" s="30" t="s">
        <v>18</v>
      </c>
      <c r="I59" s="31" t="s">
        <v>98</v>
      </c>
      <c r="J59" s="31">
        <v>10</v>
      </c>
      <c r="K59" s="32">
        <v>0.03283564814814815</v>
      </c>
      <c r="L59" s="33">
        <v>3</v>
      </c>
      <c r="M59" s="32">
        <f t="shared" si="0"/>
        <v>0.0032835648148148147</v>
      </c>
    </row>
    <row r="60" spans="1:13" ht="12.75">
      <c r="A60" s="24">
        <v>56</v>
      </c>
      <c r="B60" s="25">
        <v>91</v>
      </c>
      <c r="C60" s="26" t="s">
        <v>158</v>
      </c>
      <c r="D60" s="27" t="s">
        <v>159</v>
      </c>
      <c r="E60" s="28">
        <v>24236</v>
      </c>
      <c r="F60" s="29" t="s">
        <v>16</v>
      </c>
      <c r="G60" s="29" t="s">
        <v>55</v>
      </c>
      <c r="H60" s="30" t="s">
        <v>18</v>
      </c>
      <c r="I60" s="31" t="s">
        <v>43</v>
      </c>
      <c r="J60" s="31">
        <v>10</v>
      </c>
      <c r="K60" s="32">
        <v>0.03301041666666666</v>
      </c>
      <c r="L60" s="33">
        <v>8</v>
      </c>
      <c r="M60" s="32">
        <f t="shared" si="0"/>
        <v>0.003301041666666666</v>
      </c>
    </row>
    <row r="61" spans="1:13" ht="12.75">
      <c r="A61" s="24">
        <v>57</v>
      </c>
      <c r="B61" s="25">
        <v>66</v>
      </c>
      <c r="C61" s="26" t="s">
        <v>160</v>
      </c>
      <c r="D61" s="27" t="s">
        <v>161</v>
      </c>
      <c r="E61" s="28">
        <v>18223</v>
      </c>
      <c r="F61" s="29" t="s">
        <v>16</v>
      </c>
      <c r="G61" s="29" t="s">
        <v>162</v>
      </c>
      <c r="H61" s="30" t="s">
        <v>18</v>
      </c>
      <c r="I61" s="31" t="s">
        <v>98</v>
      </c>
      <c r="J61" s="31">
        <v>10</v>
      </c>
      <c r="K61" s="32">
        <v>0.03325810185185185</v>
      </c>
      <c r="L61" s="33">
        <v>4</v>
      </c>
      <c r="M61" s="32">
        <f t="shared" si="0"/>
        <v>0.003325810185185185</v>
      </c>
    </row>
    <row r="62" spans="1:13" ht="12.75">
      <c r="A62" s="24">
        <v>58</v>
      </c>
      <c r="B62" s="25">
        <v>102</v>
      </c>
      <c r="C62" s="37" t="s">
        <v>163</v>
      </c>
      <c r="D62" s="38" t="s">
        <v>164</v>
      </c>
      <c r="E62" s="39">
        <v>31936</v>
      </c>
      <c r="F62" s="40" t="s">
        <v>36</v>
      </c>
      <c r="G62" s="40" t="s">
        <v>37</v>
      </c>
      <c r="H62" s="41" t="s">
        <v>126</v>
      </c>
      <c r="I62" s="42" t="s">
        <v>147</v>
      </c>
      <c r="J62" s="42">
        <v>10</v>
      </c>
      <c r="K62" s="43">
        <v>0.0334375</v>
      </c>
      <c r="L62" s="33">
        <v>3</v>
      </c>
      <c r="M62" s="32">
        <f t="shared" si="0"/>
        <v>0.0033437500000000004</v>
      </c>
    </row>
    <row r="63" spans="1:13" ht="12.75">
      <c r="A63" s="24">
        <v>59</v>
      </c>
      <c r="B63" s="25">
        <v>72</v>
      </c>
      <c r="C63" s="26" t="s">
        <v>165</v>
      </c>
      <c r="D63" s="27" t="s">
        <v>166</v>
      </c>
      <c r="E63" s="28">
        <v>17954</v>
      </c>
      <c r="F63" s="29" t="s">
        <v>51</v>
      </c>
      <c r="G63" s="29" t="s">
        <v>167</v>
      </c>
      <c r="H63" s="30" t="s">
        <v>18</v>
      </c>
      <c r="I63" s="31" t="s">
        <v>98</v>
      </c>
      <c r="J63" s="31">
        <v>10</v>
      </c>
      <c r="K63" s="32">
        <v>0.03348842592592593</v>
      </c>
      <c r="L63" s="33">
        <v>5</v>
      </c>
      <c r="M63" s="32">
        <f t="shared" si="0"/>
        <v>0.003348842592592593</v>
      </c>
    </row>
    <row r="64" spans="1:13" ht="12.75">
      <c r="A64" s="24">
        <v>60</v>
      </c>
      <c r="B64" s="25">
        <v>114</v>
      </c>
      <c r="C64" s="37" t="s">
        <v>168</v>
      </c>
      <c r="D64" s="38" t="s">
        <v>169</v>
      </c>
      <c r="E64" s="39">
        <v>32849</v>
      </c>
      <c r="F64" s="40" t="s">
        <v>70</v>
      </c>
      <c r="G64" s="40" t="s">
        <v>70</v>
      </c>
      <c r="H64" s="41" t="s">
        <v>126</v>
      </c>
      <c r="I64" s="42" t="s">
        <v>147</v>
      </c>
      <c r="J64" s="42">
        <v>10</v>
      </c>
      <c r="K64" s="43">
        <v>0.033665509259259256</v>
      </c>
      <c r="L64" s="33">
        <v>4</v>
      </c>
      <c r="M64" s="32">
        <f t="shared" si="0"/>
        <v>0.0033665509259259256</v>
      </c>
    </row>
    <row r="65" spans="1:13" ht="12.75">
      <c r="A65" s="24">
        <v>61</v>
      </c>
      <c r="B65" s="25">
        <v>88</v>
      </c>
      <c r="C65" s="26" t="s">
        <v>170</v>
      </c>
      <c r="D65" s="27" t="s">
        <v>171</v>
      </c>
      <c r="E65" s="28">
        <v>32990</v>
      </c>
      <c r="F65" s="29" t="s">
        <v>16</v>
      </c>
      <c r="G65" s="29" t="s">
        <v>108</v>
      </c>
      <c r="H65" s="30" t="s">
        <v>18</v>
      </c>
      <c r="I65" s="31" t="s">
        <v>19</v>
      </c>
      <c r="J65" s="31">
        <v>10</v>
      </c>
      <c r="K65" s="32">
        <v>0.03366898148148148</v>
      </c>
      <c r="L65" s="33">
        <v>37</v>
      </c>
      <c r="M65" s="32">
        <f t="shared" si="0"/>
        <v>0.003366898148148148</v>
      </c>
    </row>
    <row r="66" spans="1:13" ht="12.75">
      <c r="A66" s="24">
        <v>62</v>
      </c>
      <c r="B66" s="25">
        <v>53</v>
      </c>
      <c r="C66" s="26" t="s">
        <v>172</v>
      </c>
      <c r="D66" s="27" t="s">
        <v>50</v>
      </c>
      <c r="E66" s="28">
        <v>22025</v>
      </c>
      <c r="F66" s="29" t="s">
        <v>16</v>
      </c>
      <c r="G66" s="29" t="s">
        <v>17</v>
      </c>
      <c r="H66" s="30" t="s">
        <v>18</v>
      </c>
      <c r="I66" s="31" t="s">
        <v>83</v>
      </c>
      <c r="J66" s="31">
        <v>10</v>
      </c>
      <c r="K66" s="32">
        <v>0.03367592592592592</v>
      </c>
      <c r="L66" s="33">
        <v>6</v>
      </c>
      <c r="M66" s="32">
        <f t="shared" si="0"/>
        <v>0.003367592592592592</v>
      </c>
    </row>
    <row r="67" spans="1:13" ht="12.75">
      <c r="A67" s="24">
        <v>63</v>
      </c>
      <c r="B67" s="25">
        <v>136</v>
      </c>
      <c r="C67" s="26" t="s">
        <v>173</v>
      </c>
      <c r="D67" s="27" t="s">
        <v>141</v>
      </c>
      <c r="E67" s="28">
        <v>29478</v>
      </c>
      <c r="F67" s="29" t="s">
        <v>16</v>
      </c>
      <c r="G67" s="29">
        <v>0</v>
      </c>
      <c r="H67" s="30" t="s">
        <v>18</v>
      </c>
      <c r="I67" s="31" t="s">
        <v>19</v>
      </c>
      <c r="J67" s="31">
        <v>10</v>
      </c>
      <c r="K67" s="32">
        <v>0.03371875</v>
      </c>
      <c r="L67" s="33">
        <v>38</v>
      </c>
      <c r="M67" s="32">
        <f t="shared" si="0"/>
        <v>0.003371875</v>
      </c>
    </row>
    <row r="68" spans="1:13" ht="12.75">
      <c r="A68" s="24">
        <v>64</v>
      </c>
      <c r="B68" s="25">
        <v>111</v>
      </c>
      <c r="C68" s="26" t="s">
        <v>174</v>
      </c>
      <c r="D68" s="27" t="s">
        <v>175</v>
      </c>
      <c r="E68" s="28">
        <v>25211</v>
      </c>
      <c r="F68" s="29" t="s">
        <v>16</v>
      </c>
      <c r="G68" s="29" t="s">
        <v>176</v>
      </c>
      <c r="H68" s="30" t="s">
        <v>18</v>
      </c>
      <c r="I68" s="31" t="s">
        <v>43</v>
      </c>
      <c r="J68" s="31">
        <v>10</v>
      </c>
      <c r="K68" s="32">
        <v>0.034006944444444444</v>
      </c>
      <c r="L68" s="33">
        <v>9</v>
      </c>
      <c r="M68" s="32">
        <f t="shared" si="0"/>
        <v>0.0034006944444444445</v>
      </c>
    </row>
    <row r="69" spans="1:13" ht="12.75">
      <c r="A69" s="24">
        <v>65</v>
      </c>
      <c r="B69" s="25">
        <v>96</v>
      </c>
      <c r="C69" s="26" t="s">
        <v>177</v>
      </c>
      <c r="D69" s="27" t="s">
        <v>178</v>
      </c>
      <c r="E69" s="28">
        <v>26888</v>
      </c>
      <c r="F69" s="29" t="s">
        <v>16</v>
      </c>
      <c r="G69" s="29" t="s">
        <v>70</v>
      </c>
      <c r="H69" s="30" t="s">
        <v>18</v>
      </c>
      <c r="I69" s="31" t="s">
        <v>43</v>
      </c>
      <c r="J69" s="31">
        <v>10</v>
      </c>
      <c r="K69" s="32">
        <v>0.03416782407407407</v>
      </c>
      <c r="L69" s="33">
        <v>10</v>
      </c>
      <c r="M69" s="32">
        <f t="shared" si="0"/>
        <v>0.0034167824074074074</v>
      </c>
    </row>
    <row r="70" spans="1:13" ht="12.75">
      <c r="A70" s="24">
        <v>66</v>
      </c>
      <c r="B70" s="25">
        <v>133</v>
      </c>
      <c r="C70" s="26" t="s">
        <v>30</v>
      </c>
      <c r="D70" s="27" t="s">
        <v>179</v>
      </c>
      <c r="E70" s="28">
        <v>19586</v>
      </c>
      <c r="F70" s="29" t="s">
        <v>16</v>
      </c>
      <c r="G70" s="29" t="s">
        <v>17</v>
      </c>
      <c r="H70" s="30" t="s">
        <v>18</v>
      </c>
      <c r="I70" s="31" t="s">
        <v>98</v>
      </c>
      <c r="J70" s="31">
        <v>10</v>
      </c>
      <c r="K70" s="32">
        <v>0.0345162037037037</v>
      </c>
      <c r="L70" s="33">
        <v>6</v>
      </c>
      <c r="M70" s="32">
        <f aca="true" t="shared" si="1" ref="M70:M94">K70/10</f>
        <v>0.00345162037037037</v>
      </c>
    </row>
    <row r="71" spans="1:13" ht="12.75">
      <c r="A71" s="24">
        <v>67</v>
      </c>
      <c r="B71" s="25">
        <v>73</v>
      </c>
      <c r="C71" s="37" t="s">
        <v>180</v>
      </c>
      <c r="D71" s="38" t="s">
        <v>181</v>
      </c>
      <c r="E71" s="39">
        <v>35691</v>
      </c>
      <c r="F71" s="40" t="s">
        <v>16</v>
      </c>
      <c r="G71" s="40" t="s">
        <v>182</v>
      </c>
      <c r="H71" s="41" t="s">
        <v>126</v>
      </c>
      <c r="I71" s="42" t="s">
        <v>147</v>
      </c>
      <c r="J71" s="42">
        <v>10</v>
      </c>
      <c r="K71" s="43">
        <v>0.034938657407407404</v>
      </c>
      <c r="L71" s="33">
        <v>5</v>
      </c>
      <c r="M71" s="32">
        <f t="shared" si="1"/>
        <v>0.0034938657407407405</v>
      </c>
    </row>
    <row r="72" spans="1:13" ht="12.75">
      <c r="A72" s="24">
        <v>68</v>
      </c>
      <c r="B72" s="25">
        <v>68</v>
      </c>
      <c r="C72" s="26" t="s">
        <v>183</v>
      </c>
      <c r="D72" s="27" t="s">
        <v>184</v>
      </c>
      <c r="E72" s="28">
        <v>25599</v>
      </c>
      <c r="F72" s="29" t="s">
        <v>16</v>
      </c>
      <c r="G72" s="29" t="s">
        <v>185</v>
      </c>
      <c r="H72" s="30" t="s">
        <v>18</v>
      </c>
      <c r="I72" s="31" t="s">
        <v>43</v>
      </c>
      <c r="J72" s="31">
        <v>10</v>
      </c>
      <c r="K72" s="32">
        <v>0.03505671296296296</v>
      </c>
      <c r="L72" s="33">
        <v>11</v>
      </c>
      <c r="M72" s="32">
        <f t="shared" si="1"/>
        <v>0.0035056712962962962</v>
      </c>
    </row>
    <row r="73" spans="1:13" ht="12.75">
      <c r="A73" s="24">
        <v>69</v>
      </c>
      <c r="B73" s="25">
        <v>90</v>
      </c>
      <c r="C73" s="37" t="s">
        <v>186</v>
      </c>
      <c r="D73" s="38" t="s">
        <v>187</v>
      </c>
      <c r="E73" s="39">
        <v>33052</v>
      </c>
      <c r="F73" s="40" t="s">
        <v>188</v>
      </c>
      <c r="G73" s="40" t="s">
        <v>70</v>
      </c>
      <c r="H73" s="41" t="s">
        <v>126</v>
      </c>
      <c r="I73" s="42" t="s">
        <v>147</v>
      </c>
      <c r="J73" s="42">
        <v>10</v>
      </c>
      <c r="K73" s="43">
        <v>0.035118055555555555</v>
      </c>
      <c r="L73" s="33">
        <v>6</v>
      </c>
      <c r="M73" s="32">
        <f t="shared" si="1"/>
        <v>0.0035118055555555553</v>
      </c>
    </row>
    <row r="74" spans="1:13" ht="12.75">
      <c r="A74" s="24">
        <v>70</v>
      </c>
      <c r="B74" s="25">
        <v>86</v>
      </c>
      <c r="C74" s="37" t="s">
        <v>180</v>
      </c>
      <c r="D74" s="38" t="s">
        <v>189</v>
      </c>
      <c r="E74" s="39">
        <v>34892</v>
      </c>
      <c r="F74" s="40" t="s">
        <v>16</v>
      </c>
      <c r="G74" s="40" t="s">
        <v>190</v>
      </c>
      <c r="H74" s="41" t="s">
        <v>126</v>
      </c>
      <c r="I74" s="42" t="s">
        <v>147</v>
      </c>
      <c r="J74" s="42">
        <v>10</v>
      </c>
      <c r="K74" s="43">
        <v>0.03525347222222222</v>
      </c>
      <c r="L74" s="33">
        <v>7</v>
      </c>
      <c r="M74" s="32">
        <f t="shared" si="1"/>
        <v>0.0035253472222222223</v>
      </c>
    </row>
    <row r="75" spans="1:13" ht="12.75">
      <c r="A75" s="24">
        <v>71</v>
      </c>
      <c r="B75" s="25">
        <v>99</v>
      </c>
      <c r="C75" s="26" t="s">
        <v>191</v>
      </c>
      <c r="D75" s="27" t="s">
        <v>192</v>
      </c>
      <c r="E75" s="28">
        <v>27381</v>
      </c>
      <c r="F75" s="29" t="s">
        <v>193</v>
      </c>
      <c r="G75" s="29" t="s">
        <v>194</v>
      </c>
      <c r="H75" s="30" t="s">
        <v>18</v>
      </c>
      <c r="I75" s="31" t="s">
        <v>43</v>
      </c>
      <c r="J75" s="31">
        <v>10</v>
      </c>
      <c r="K75" s="32">
        <v>0.035291666666666666</v>
      </c>
      <c r="L75" s="33">
        <v>12</v>
      </c>
      <c r="M75" s="32">
        <f t="shared" si="1"/>
        <v>0.0035291666666666666</v>
      </c>
    </row>
    <row r="76" spans="1:13" ht="12.75">
      <c r="A76" s="24">
        <v>72</v>
      </c>
      <c r="B76" s="25">
        <v>70</v>
      </c>
      <c r="C76" s="37" t="s">
        <v>195</v>
      </c>
      <c r="D76" s="38" t="s">
        <v>196</v>
      </c>
      <c r="E76" s="39">
        <v>30985</v>
      </c>
      <c r="F76" s="40" t="s">
        <v>16</v>
      </c>
      <c r="G76" s="40" t="s">
        <v>17</v>
      </c>
      <c r="H76" s="41" t="s">
        <v>126</v>
      </c>
      <c r="I76" s="42" t="s">
        <v>147</v>
      </c>
      <c r="J76" s="42">
        <v>10</v>
      </c>
      <c r="K76" s="43">
        <v>0.03543171296296296</v>
      </c>
      <c r="L76" s="33">
        <v>8</v>
      </c>
      <c r="M76" s="32">
        <f t="shared" si="1"/>
        <v>0.0035431712962962964</v>
      </c>
    </row>
    <row r="77" spans="1:13" ht="12.75">
      <c r="A77" s="24">
        <v>73</v>
      </c>
      <c r="B77" s="25">
        <v>69</v>
      </c>
      <c r="C77" s="26" t="s">
        <v>102</v>
      </c>
      <c r="D77" s="27" t="s">
        <v>197</v>
      </c>
      <c r="E77" s="28">
        <v>29770</v>
      </c>
      <c r="F77" s="29" t="s">
        <v>16</v>
      </c>
      <c r="G77" s="29" t="s">
        <v>17</v>
      </c>
      <c r="H77" s="30" t="s">
        <v>18</v>
      </c>
      <c r="I77" s="31" t="s">
        <v>19</v>
      </c>
      <c r="J77" s="31">
        <v>10</v>
      </c>
      <c r="K77" s="32">
        <v>0.035437500000000004</v>
      </c>
      <c r="L77" s="33">
        <v>39</v>
      </c>
      <c r="M77" s="32">
        <f t="shared" si="1"/>
        <v>0.0035437500000000005</v>
      </c>
    </row>
    <row r="78" spans="1:13" ht="12.75">
      <c r="A78" s="24">
        <v>74</v>
      </c>
      <c r="B78" s="25">
        <v>113</v>
      </c>
      <c r="C78" s="37" t="s">
        <v>198</v>
      </c>
      <c r="D78" s="38" t="s">
        <v>199</v>
      </c>
      <c r="E78" s="39">
        <v>31467</v>
      </c>
      <c r="F78" s="40" t="s">
        <v>16</v>
      </c>
      <c r="G78" s="40" t="s">
        <v>70</v>
      </c>
      <c r="H78" s="41" t="s">
        <v>126</v>
      </c>
      <c r="I78" s="42" t="s">
        <v>147</v>
      </c>
      <c r="J78" s="42">
        <v>10</v>
      </c>
      <c r="K78" s="43">
        <v>0.036167824074074074</v>
      </c>
      <c r="L78" s="33">
        <v>9</v>
      </c>
      <c r="M78" s="32">
        <f t="shared" si="1"/>
        <v>0.0036167824074074075</v>
      </c>
    </row>
    <row r="79" spans="1:13" ht="12.75">
      <c r="A79" s="24">
        <v>75</v>
      </c>
      <c r="B79" s="25">
        <v>84</v>
      </c>
      <c r="C79" s="37" t="s">
        <v>200</v>
      </c>
      <c r="D79" s="38" t="s">
        <v>201</v>
      </c>
      <c r="E79" s="39">
        <v>29183</v>
      </c>
      <c r="F79" s="40" t="s">
        <v>70</v>
      </c>
      <c r="G79" s="40" t="s">
        <v>70</v>
      </c>
      <c r="H79" s="41" t="s">
        <v>126</v>
      </c>
      <c r="I79" s="42" t="s">
        <v>147</v>
      </c>
      <c r="J79" s="42">
        <v>10</v>
      </c>
      <c r="K79" s="43">
        <v>0.03632523148148148</v>
      </c>
      <c r="L79" s="33">
        <v>10</v>
      </c>
      <c r="M79" s="32">
        <f t="shared" si="1"/>
        <v>0.0036325231481481477</v>
      </c>
    </row>
    <row r="80" spans="1:13" ht="12.75">
      <c r="A80" s="24">
        <v>76</v>
      </c>
      <c r="B80" s="25">
        <v>50</v>
      </c>
      <c r="C80" s="26" t="s">
        <v>86</v>
      </c>
      <c r="D80" s="27" t="s">
        <v>202</v>
      </c>
      <c r="E80" s="28">
        <v>29329</v>
      </c>
      <c r="F80" s="29" t="s">
        <v>70</v>
      </c>
      <c r="G80" s="29" t="s">
        <v>70</v>
      </c>
      <c r="H80" s="30" t="s">
        <v>18</v>
      </c>
      <c r="I80" s="31" t="s">
        <v>19</v>
      </c>
      <c r="J80" s="31">
        <v>10</v>
      </c>
      <c r="K80" s="32">
        <v>0.036648148148148145</v>
      </c>
      <c r="L80" s="33">
        <v>40</v>
      </c>
      <c r="M80" s="32">
        <f t="shared" si="1"/>
        <v>0.0036648148148148143</v>
      </c>
    </row>
    <row r="81" spans="1:13" ht="12.75">
      <c r="A81" s="24">
        <v>77</v>
      </c>
      <c r="B81" s="25">
        <v>98</v>
      </c>
      <c r="C81" s="26" t="s">
        <v>60</v>
      </c>
      <c r="D81" s="27" t="s">
        <v>203</v>
      </c>
      <c r="E81" s="28">
        <v>24651</v>
      </c>
      <c r="F81" s="29" t="s">
        <v>16</v>
      </c>
      <c r="G81" s="29" t="s">
        <v>70</v>
      </c>
      <c r="H81" s="30" t="s">
        <v>18</v>
      </c>
      <c r="I81" s="31" t="s">
        <v>43</v>
      </c>
      <c r="J81" s="31">
        <v>10</v>
      </c>
      <c r="K81" s="32">
        <v>0.03699074074074074</v>
      </c>
      <c r="L81" s="33">
        <v>13</v>
      </c>
      <c r="M81" s="32">
        <f t="shared" si="1"/>
        <v>0.0036990740740740742</v>
      </c>
    </row>
    <row r="82" spans="1:13" ht="12.75">
      <c r="A82" s="24">
        <v>78</v>
      </c>
      <c r="B82" s="25">
        <v>65</v>
      </c>
      <c r="C82" s="37" t="s">
        <v>204</v>
      </c>
      <c r="D82" s="38" t="s">
        <v>205</v>
      </c>
      <c r="E82" s="39">
        <v>31330</v>
      </c>
      <c r="F82" s="40" t="s">
        <v>16</v>
      </c>
      <c r="G82" s="40" t="s">
        <v>70</v>
      </c>
      <c r="H82" s="41" t="s">
        <v>126</v>
      </c>
      <c r="I82" s="42" t="s">
        <v>147</v>
      </c>
      <c r="J82" s="42">
        <v>10</v>
      </c>
      <c r="K82" s="43">
        <v>0.03704166666666667</v>
      </c>
      <c r="L82" s="33">
        <v>11</v>
      </c>
      <c r="M82" s="32">
        <f t="shared" si="1"/>
        <v>0.003704166666666667</v>
      </c>
    </row>
    <row r="83" spans="1:13" ht="12.75">
      <c r="A83" s="24">
        <v>79</v>
      </c>
      <c r="B83" s="25">
        <v>92</v>
      </c>
      <c r="C83" s="37" t="s">
        <v>206</v>
      </c>
      <c r="D83" s="38" t="s">
        <v>207</v>
      </c>
      <c r="E83" s="39">
        <v>31834</v>
      </c>
      <c r="F83" s="40" t="s">
        <v>16</v>
      </c>
      <c r="G83" s="40" t="s">
        <v>70</v>
      </c>
      <c r="H83" s="41" t="s">
        <v>126</v>
      </c>
      <c r="I83" s="42" t="s">
        <v>147</v>
      </c>
      <c r="J83" s="42">
        <v>10</v>
      </c>
      <c r="K83" s="43">
        <v>0.037188657407407406</v>
      </c>
      <c r="L83" s="33">
        <v>12</v>
      </c>
      <c r="M83" s="32">
        <f t="shared" si="1"/>
        <v>0.0037188657407407405</v>
      </c>
    </row>
    <row r="84" spans="1:13" ht="12.75">
      <c r="A84" s="24">
        <v>80</v>
      </c>
      <c r="B84" s="25">
        <v>38</v>
      </c>
      <c r="C84" s="37" t="s">
        <v>208</v>
      </c>
      <c r="D84" s="38" t="s">
        <v>209</v>
      </c>
      <c r="E84" s="39">
        <v>29109</v>
      </c>
      <c r="F84" s="40" t="s">
        <v>210</v>
      </c>
      <c r="G84" s="40" t="s">
        <v>70</v>
      </c>
      <c r="H84" s="41" t="s">
        <v>126</v>
      </c>
      <c r="I84" s="42" t="s">
        <v>147</v>
      </c>
      <c r="J84" s="42">
        <v>10</v>
      </c>
      <c r="K84" s="43">
        <v>0.0373449074074074</v>
      </c>
      <c r="L84" s="33">
        <v>13</v>
      </c>
      <c r="M84" s="32">
        <f t="shared" si="1"/>
        <v>0.0037344907407407405</v>
      </c>
    </row>
    <row r="85" spans="1:13" ht="12.75">
      <c r="A85" s="24">
        <v>81</v>
      </c>
      <c r="B85" s="25">
        <v>77</v>
      </c>
      <c r="C85" s="37" t="s">
        <v>211</v>
      </c>
      <c r="D85" s="38" t="s">
        <v>212</v>
      </c>
      <c r="E85" s="39">
        <v>30523</v>
      </c>
      <c r="F85" s="40" t="s">
        <v>16</v>
      </c>
      <c r="G85" s="40" t="s">
        <v>17</v>
      </c>
      <c r="H85" s="41" t="s">
        <v>126</v>
      </c>
      <c r="I85" s="42" t="s">
        <v>147</v>
      </c>
      <c r="J85" s="42">
        <v>10</v>
      </c>
      <c r="K85" s="43">
        <v>0.037467592592592594</v>
      </c>
      <c r="L85" s="33">
        <v>14</v>
      </c>
      <c r="M85" s="32">
        <f t="shared" si="1"/>
        <v>0.0037467592592592596</v>
      </c>
    </row>
    <row r="86" spans="1:13" ht="12.75">
      <c r="A86" s="24">
        <v>82</v>
      </c>
      <c r="B86" s="25">
        <v>54</v>
      </c>
      <c r="C86" s="26" t="s">
        <v>121</v>
      </c>
      <c r="D86" s="27" t="s">
        <v>213</v>
      </c>
      <c r="E86" s="28">
        <v>23164</v>
      </c>
      <c r="F86" s="29" t="s">
        <v>16</v>
      </c>
      <c r="G86" s="29" t="s">
        <v>176</v>
      </c>
      <c r="H86" s="30" t="s">
        <v>18</v>
      </c>
      <c r="I86" s="31" t="s">
        <v>83</v>
      </c>
      <c r="J86" s="31">
        <v>10</v>
      </c>
      <c r="K86" s="32">
        <v>0.03780439814814815</v>
      </c>
      <c r="L86" s="33">
        <v>7</v>
      </c>
      <c r="M86" s="32">
        <f t="shared" si="1"/>
        <v>0.003780439814814815</v>
      </c>
    </row>
    <row r="87" spans="1:13" ht="12.75">
      <c r="A87" s="24">
        <v>83</v>
      </c>
      <c r="B87" s="25">
        <v>14</v>
      </c>
      <c r="C87" s="37" t="s">
        <v>214</v>
      </c>
      <c r="D87" s="38" t="s">
        <v>215</v>
      </c>
      <c r="E87" s="39">
        <v>31973</v>
      </c>
      <c r="F87" s="40" t="s">
        <v>16</v>
      </c>
      <c r="G87" s="40" t="s">
        <v>55</v>
      </c>
      <c r="H87" s="41" t="s">
        <v>126</v>
      </c>
      <c r="I87" s="42" t="s">
        <v>147</v>
      </c>
      <c r="J87" s="42">
        <v>10</v>
      </c>
      <c r="K87" s="43">
        <v>0.037975694444444444</v>
      </c>
      <c r="L87" s="33">
        <v>15</v>
      </c>
      <c r="M87" s="32">
        <f t="shared" si="1"/>
        <v>0.0037975694444444446</v>
      </c>
    </row>
    <row r="88" spans="1:13" ht="12.75">
      <c r="A88" s="24">
        <v>84</v>
      </c>
      <c r="B88" s="25">
        <v>11</v>
      </c>
      <c r="C88" s="37" t="s">
        <v>216</v>
      </c>
      <c r="D88" s="38" t="s">
        <v>217</v>
      </c>
      <c r="E88" s="39">
        <v>31502</v>
      </c>
      <c r="F88" s="40" t="s">
        <v>16</v>
      </c>
      <c r="G88" s="40" t="s">
        <v>55</v>
      </c>
      <c r="H88" s="41" t="s">
        <v>126</v>
      </c>
      <c r="I88" s="42" t="s">
        <v>147</v>
      </c>
      <c r="J88" s="42">
        <v>10</v>
      </c>
      <c r="K88" s="43">
        <v>0.039467592592592596</v>
      </c>
      <c r="L88" s="33">
        <v>16</v>
      </c>
      <c r="M88" s="32">
        <f t="shared" si="1"/>
        <v>0.003946759259259259</v>
      </c>
    </row>
    <row r="89" spans="1:13" ht="12.75">
      <c r="A89" s="24">
        <v>85</v>
      </c>
      <c r="B89" s="25">
        <v>87</v>
      </c>
      <c r="C89" s="37" t="s">
        <v>218</v>
      </c>
      <c r="D89" s="38" t="s">
        <v>219</v>
      </c>
      <c r="E89" s="39">
        <v>30931</v>
      </c>
      <c r="F89" s="40" t="s">
        <v>16</v>
      </c>
      <c r="G89" s="40" t="s">
        <v>70</v>
      </c>
      <c r="H89" s="41" t="s">
        <v>126</v>
      </c>
      <c r="I89" s="42" t="s">
        <v>147</v>
      </c>
      <c r="J89" s="42">
        <v>10</v>
      </c>
      <c r="K89" s="32">
        <v>0.03994444444444444</v>
      </c>
      <c r="L89" s="33">
        <v>17</v>
      </c>
      <c r="M89" s="32">
        <f t="shared" si="1"/>
        <v>0.0039944444444444446</v>
      </c>
    </row>
    <row r="90" spans="1:13" ht="12.75">
      <c r="A90" s="24">
        <v>86</v>
      </c>
      <c r="B90" s="25">
        <v>134</v>
      </c>
      <c r="C90" s="26" t="s">
        <v>220</v>
      </c>
      <c r="D90" s="27" t="s">
        <v>221</v>
      </c>
      <c r="E90" s="28">
        <v>13802</v>
      </c>
      <c r="F90" s="29" t="s">
        <v>45</v>
      </c>
      <c r="G90" s="29">
        <v>0</v>
      </c>
      <c r="H90" s="30" t="s">
        <v>18</v>
      </c>
      <c r="I90" s="31" t="s">
        <v>98</v>
      </c>
      <c r="J90" s="31">
        <v>10</v>
      </c>
      <c r="K90" s="32">
        <v>0.039989583333333335</v>
      </c>
      <c r="L90" s="33">
        <v>7</v>
      </c>
      <c r="M90" s="32">
        <f t="shared" si="1"/>
        <v>0.0039989583333333335</v>
      </c>
    </row>
    <row r="91" spans="1:13" ht="12.75">
      <c r="A91" s="24">
        <v>87</v>
      </c>
      <c r="B91" s="25">
        <v>56</v>
      </c>
      <c r="C91" s="37" t="s">
        <v>222</v>
      </c>
      <c r="D91" s="38" t="s">
        <v>223</v>
      </c>
      <c r="E91" s="39">
        <v>21322</v>
      </c>
      <c r="F91" s="40" t="s">
        <v>22</v>
      </c>
      <c r="G91" s="40" t="s">
        <v>23</v>
      </c>
      <c r="H91" s="41" t="s">
        <v>126</v>
      </c>
      <c r="I91" s="42" t="s">
        <v>224</v>
      </c>
      <c r="J91" s="42">
        <v>10</v>
      </c>
      <c r="K91" s="32">
        <v>0.04027083333333333</v>
      </c>
      <c r="L91" s="33">
        <v>1</v>
      </c>
      <c r="M91" s="32">
        <f t="shared" si="1"/>
        <v>0.004027083333333333</v>
      </c>
    </row>
    <row r="92" spans="1:13" ht="12.75">
      <c r="A92" s="24">
        <v>88</v>
      </c>
      <c r="B92" s="25">
        <v>46</v>
      </c>
      <c r="C92" s="26" t="s">
        <v>149</v>
      </c>
      <c r="D92" s="27" t="s">
        <v>225</v>
      </c>
      <c r="E92" s="28">
        <v>28101</v>
      </c>
      <c r="F92" s="29" t="s">
        <v>16</v>
      </c>
      <c r="G92" s="29" t="s">
        <v>17</v>
      </c>
      <c r="H92" s="30" t="s">
        <v>18</v>
      </c>
      <c r="I92" s="31" t="s">
        <v>19</v>
      </c>
      <c r="J92" s="31">
        <v>10</v>
      </c>
      <c r="K92" s="32">
        <v>0.04057754629629629</v>
      </c>
      <c r="L92" s="33">
        <v>41</v>
      </c>
      <c r="M92" s="32">
        <f t="shared" si="1"/>
        <v>0.004057754629629629</v>
      </c>
    </row>
    <row r="93" spans="1:13" ht="12.75">
      <c r="A93" s="24">
        <v>89</v>
      </c>
      <c r="B93" s="25">
        <v>106</v>
      </c>
      <c r="C93" s="26" t="s">
        <v>191</v>
      </c>
      <c r="D93" s="27" t="s">
        <v>226</v>
      </c>
      <c r="E93" s="28">
        <v>16232</v>
      </c>
      <c r="F93" s="29" t="s">
        <v>16</v>
      </c>
      <c r="G93" s="29" t="s">
        <v>17</v>
      </c>
      <c r="H93" s="30" t="s">
        <v>18</v>
      </c>
      <c r="I93" s="31" t="s">
        <v>98</v>
      </c>
      <c r="J93" s="31">
        <v>10</v>
      </c>
      <c r="K93" s="36">
        <v>0.04282175925925926</v>
      </c>
      <c r="L93" s="33">
        <v>8</v>
      </c>
      <c r="M93" s="32">
        <f t="shared" si="1"/>
        <v>0.004282175925925926</v>
      </c>
    </row>
    <row r="94" spans="1:13" ht="12.75">
      <c r="A94" s="24">
        <v>90</v>
      </c>
      <c r="B94" s="25">
        <v>67</v>
      </c>
      <c r="C94" s="26" t="s">
        <v>227</v>
      </c>
      <c r="D94" s="27" t="s">
        <v>228</v>
      </c>
      <c r="E94" s="28">
        <v>20982</v>
      </c>
      <c r="F94" s="29" t="s">
        <v>32</v>
      </c>
      <c r="G94" s="29" t="s">
        <v>229</v>
      </c>
      <c r="H94" s="30" t="s">
        <v>18</v>
      </c>
      <c r="I94" s="31" t="s">
        <v>83</v>
      </c>
      <c r="J94" s="31">
        <v>10</v>
      </c>
      <c r="K94" s="36">
        <v>0.0469236111111111</v>
      </c>
      <c r="L94" s="33">
        <v>8</v>
      </c>
      <c r="M94" s="32">
        <f t="shared" si="1"/>
        <v>0.004692361111111111</v>
      </c>
    </row>
  </sheetData>
  <sheetProtection/>
  <autoFilter ref="A4:L94">
    <sortState ref="A5:L94">
      <sortCondition sortBy="value" ref="A5:A94"/>
    </sortState>
  </autoFilter>
  <conditionalFormatting sqref="K1 K3 K5:K65536">
    <cfRule type="cellIs" priority="9" dxfId="0" operator="greaterThan" stopIfTrue="1">
      <formula>0</formula>
    </cfRule>
  </conditionalFormatting>
  <conditionalFormatting sqref="H5:H94">
    <cfRule type="cellIs" priority="8" dxfId="4" operator="equal" stopIfTrue="1">
      <formula>"m"</formula>
    </cfRule>
  </conditionalFormatting>
  <conditionalFormatting sqref="L5:L94">
    <cfRule type="cellIs" priority="5" dxfId="3" operator="equal">
      <formula>3</formula>
    </cfRule>
    <cfRule type="cellIs" priority="6" dxfId="2" operator="equal">
      <formula>2</formula>
    </cfRule>
    <cfRule type="cellIs" priority="7" dxfId="1" operator="equal">
      <formula>1</formula>
    </cfRule>
  </conditionalFormatting>
  <conditionalFormatting sqref="M1 M3 M5:M65536">
    <cfRule type="cellIs" priority="1" dxfId="0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2014-05-03T14:15:41Z</dcterms:created>
  <dcterms:modified xsi:type="dcterms:W3CDTF">2014-05-03T15:04:15Z</dcterms:modified>
  <cp:category/>
  <cp:version/>
  <cp:contentType/>
  <cp:contentStatus/>
</cp:coreProperties>
</file>