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7" activeTab="0"/>
  </bookViews>
  <sheets>
    <sheet name="Maratonas" sheetId="1" r:id="rId1"/>
    <sheet name="Komandinis" sheetId="2" r:id="rId2"/>
    <sheet name="Siaurietiskas" sheetId="3" r:id="rId3"/>
  </sheets>
  <definedNames/>
  <calcPr fullCalcOnLoad="1"/>
</workbook>
</file>

<file path=xl/sharedStrings.xml><?xml version="1.0" encoding="utf-8"?>
<sst xmlns="http://schemas.openxmlformats.org/spreadsheetml/2006/main" count="260" uniqueCount="132">
  <si>
    <t>IX-asis Vido Totilo MARATONAS</t>
  </si>
  <si>
    <t>4 ratai</t>
  </si>
  <si>
    <t>Vieta</t>
  </si>
  <si>
    <t>Bėgikas</t>
  </si>
  <si>
    <t>Metų</t>
  </si>
  <si>
    <t>Miestas</t>
  </si>
  <si>
    <t>Laikas</t>
  </si>
  <si>
    <t>min/km</t>
  </si>
  <si>
    <t>Tomas Venckūnas</t>
  </si>
  <si>
    <t>Kaunas</t>
  </si>
  <si>
    <t>Vytautas Gražys</t>
  </si>
  <si>
    <t>Paberžė</t>
  </si>
  <si>
    <t>Alfonsas Kazlauskas</t>
  </si>
  <si>
    <t>ŽŪA, Kauno r.</t>
  </si>
  <si>
    <t>Darius Didaronkus</t>
  </si>
  <si>
    <t>Vidas Totilas</t>
  </si>
  <si>
    <t>Zapyškis</t>
  </si>
  <si>
    <t>Ernestas Vedeikis</t>
  </si>
  <si>
    <t>Kelmė</t>
  </si>
  <si>
    <t>Antanas Žukauskas</t>
  </si>
  <si>
    <t>Jonava</t>
  </si>
  <si>
    <t>Raimundas Soroka</t>
  </si>
  <si>
    <t>Alytus</t>
  </si>
  <si>
    <t>Rytis Zajančiauskas</t>
  </si>
  <si>
    <t>Vilnius</t>
  </si>
  <si>
    <t>Albertas Zubė</t>
  </si>
  <si>
    <t>Šiauliai</t>
  </si>
  <si>
    <t>Šarūnas Liegus</t>
  </si>
  <si>
    <t>Sada Bukšnienė</t>
  </si>
  <si>
    <t xml:space="preserve"> m</t>
  </si>
  <si>
    <t>Egidijus Auškalnis</t>
  </si>
  <si>
    <t>Mindaugas Garmus</t>
  </si>
  <si>
    <t>Henrikas Mulavičius</t>
  </si>
  <si>
    <t>Panevėžys</t>
  </si>
  <si>
    <t>Dainius Švėgžda</t>
  </si>
  <si>
    <t>Radviliškis</t>
  </si>
  <si>
    <t>Juozas Bajoras</t>
  </si>
  <si>
    <t>Pirmą kartą</t>
  </si>
  <si>
    <t>Piotr Silkin</t>
  </si>
  <si>
    <t>Kretinga</t>
  </si>
  <si>
    <t>Borisas Iljinas</t>
  </si>
  <si>
    <t>Vilija Damašickienė</t>
  </si>
  <si>
    <t>Tadas Astrauskas</t>
  </si>
  <si>
    <t>Bukiškės</t>
  </si>
  <si>
    <t>Vilius Pargaliauskas</t>
  </si>
  <si>
    <t>Povilas Ramoška</t>
  </si>
  <si>
    <t>Antanas Barancovas</t>
  </si>
  <si>
    <t>Lekėčiai</t>
  </si>
  <si>
    <t>Kęstutis Tursa</t>
  </si>
  <si>
    <t>Egidijus Laskovas</t>
  </si>
  <si>
    <t>Gediminas Kinderis</t>
  </si>
  <si>
    <t>Juozas Vaikšnoras</t>
  </si>
  <si>
    <t>Vilemai</t>
  </si>
  <si>
    <t>Arūnas Klebauskas</t>
  </si>
  <si>
    <t>DNF</t>
  </si>
  <si>
    <t>3 ratai</t>
  </si>
  <si>
    <t xml:space="preserve"> ¾ maratono</t>
  </si>
  <si>
    <t>Dainius Balčiūnas</t>
  </si>
  <si>
    <t>2 ratai</t>
  </si>
  <si>
    <t>Pusė maratono</t>
  </si>
  <si>
    <t>Albertas Ulčinas</t>
  </si>
  <si>
    <t>Mindaugas Kaminskas</t>
  </si>
  <si>
    <t>Prienai</t>
  </si>
  <si>
    <t>Modesta Kaminskienė</t>
  </si>
  <si>
    <t>Andrius Vedeikis</t>
  </si>
  <si>
    <t>1 ratas</t>
  </si>
  <si>
    <t>Įveikė! :)</t>
  </si>
  <si>
    <t>Rimvydas Prakopimas</t>
  </si>
  <si>
    <t>Komandinis MARATONO Turnyras</t>
  </si>
  <si>
    <t>Ratai</t>
  </si>
  <si>
    <t>Nr.</t>
  </si>
  <si>
    <t>Komandos Nariai</t>
  </si>
  <si>
    <t>Kėdainiai</t>
  </si>
  <si>
    <t xml:space="preserve">Aurimas Skinulis </t>
  </si>
  <si>
    <t>x</t>
  </si>
  <si>
    <t>Aivaras Vareika</t>
  </si>
  <si>
    <t>Valdas Dopolskas</t>
  </si>
  <si>
    <t>Arnoldas Žukovskis</t>
  </si>
  <si>
    <t>Edgaras Žygis</t>
  </si>
  <si>
    <t>Sergej Fiodorov</t>
  </si>
  <si>
    <t>Žydrūnas Averka</t>
  </si>
  <si>
    <t>Nerijus Mikučionis</t>
  </si>
  <si>
    <t>Arūnas Kontrimas</t>
  </si>
  <si>
    <t>Ramūnas Vilčinskas</t>
  </si>
  <si>
    <t>Tauragė</t>
  </si>
  <si>
    <t>Vida Šetkuvienė</t>
  </si>
  <si>
    <t>Žydrūnė Muniūtė</t>
  </si>
  <si>
    <t>Vilius Dičmonas</t>
  </si>
  <si>
    <t>Aloyzas Urbikas</t>
  </si>
  <si>
    <t>Giedrė Kazlauskaitė</t>
  </si>
  <si>
    <t>Eimantas Petrulevičius</t>
  </si>
  <si>
    <t>Bronius Kazėnas</t>
  </si>
  <si>
    <t>Tadas Kalkauskas</t>
  </si>
  <si>
    <t>Romualdas Limontas</t>
  </si>
  <si>
    <t>Benas Žemaitaitis</t>
  </si>
  <si>
    <t>Gintarė Daugėlaitė</t>
  </si>
  <si>
    <t>Šiaurietiško Ėjimo Varžybos</t>
  </si>
  <si>
    <t>Metai</t>
  </si>
  <si>
    <t>Algimantas Kartočius</t>
  </si>
  <si>
    <t>v</t>
  </si>
  <si>
    <t>Virgilijus Dimša</t>
  </si>
  <si>
    <t>Kęstutis Kviecinskas</t>
  </si>
  <si>
    <t>Daiva Krasauskienė</t>
  </si>
  <si>
    <t>Ežerėlis</t>
  </si>
  <si>
    <t>m</t>
  </si>
  <si>
    <t>Edgaras Turevičius</t>
  </si>
  <si>
    <t>Vidas Marculevičius</t>
  </si>
  <si>
    <t>Nijolė Paškonienė</t>
  </si>
  <si>
    <t>Diana Marculevičė</t>
  </si>
  <si>
    <t>Egidijus Paškonis</t>
  </si>
  <si>
    <t>Rasa Bakienė</t>
  </si>
  <si>
    <t>Jonas Koryzma</t>
  </si>
  <si>
    <t>Jolanta Petrytė</t>
  </si>
  <si>
    <t>Kačerginė</t>
  </si>
  <si>
    <t>Kristina Poderytė</t>
  </si>
  <si>
    <t>Regina Tatarūnienė</t>
  </si>
  <si>
    <t>Ieva Kalėdaitė</t>
  </si>
  <si>
    <t>Vitalija Marčiulaitienė</t>
  </si>
  <si>
    <t>Roma Kalėdienė</t>
  </si>
  <si>
    <t>Egidija Miknevičienė</t>
  </si>
  <si>
    <t>Raimonda Žilinskienė</t>
  </si>
  <si>
    <t>Romas Bernotas</t>
  </si>
  <si>
    <t>Kęstutis Tatarūnas</t>
  </si>
  <si>
    <t>Rimantas Kalėda</t>
  </si>
  <si>
    <t>Violeta Dabrilienė</t>
  </si>
  <si>
    <t>Viva Butkienė</t>
  </si>
  <si>
    <t>Onutė Naujokaitienė</t>
  </si>
  <si>
    <t>Rūta Šnipienė</t>
  </si>
  <si>
    <t>Virbališkiai</t>
  </si>
  <si>
    <t>Janina Bazevičienė</t>
  </si>
  <si>
    <t>Lukrecija Šidlauskienė</t>
  </si>
  <si>
    <t>Vidmantas Dobrovolskas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</si>
</sst>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&quot; km&quot;"/>
  </numFmts>
  <fonts count="9"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1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21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Alignment="1">
      <alignment/>
    </xf>
    <xf numFmtId="45" fontId="3" fillId="0" borderId="0" xfId="0" applyNumberFormat="1" applyFont="1" applyAlignment="1">
      <alignment/>
    </xf>
    <xf numFmtId="4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right"/>
    </xf>
    <xf numFmtId="45" fontId="2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21" fontId="0" fillId="0" borderId="3" xfId="0" applyNumberFormat="1" applyBorder="1" applyAlignment="1">
      <alignment/>
    </xf>
    <xf numFmtId="45" fontId="0" fillId="0" borderId="4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/>
    </xf>
    <xf numFmtId="45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45" fontId="0" fillId="0" borderId="8" xfId="0" applyNumberForma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21" fontId="6" fillId="0" borderId="0" xfId="0" applyNumberFormat="1" applyFont="1" applyAlignment="1">
      <alignment/>
    </xf>
    <xf numFmtId="45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1" fontId="7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 topLeftCell="A1">
      <selection activeCell="K26" sqref="K26"/>
    </sheetView>
  </sheetViews>
  <sheetFormatPr defaultColWidth="9.140625" defaultRowHeight="12.75"/>
  <cols>
    <col min="1" max="1" width="6.00390625" style="1" customWidth="1"/>
    <col min="2" max="2" width="19.8515625" style="0" customWidth="1"/>
    <col min="3" max="3" width="6.7109375" style="0" customWidth="1"/>
    <col min="4" max="4" width="13.140625" style="0" customWidth="1"/>
    <col min="5" max="5" width="8.57421875" style="2" customWidth="1"/>
    <col min="6" max="6" width="9.28125" style="0" customWidth="1"/>
    <col min="7" max="7" width="9.8515625" style="0" customWidth="1"/>
    <col min="8" max="8" width="11.00390625" style="0" customWidth="1"/>
    <col min="9" max="9" width="13.8515625" style="0" customWidth="1"/>
    <col min="10" max="16384" width="11.57421875" style="0" customWidth="1"/>
  </cols>
  <sheetData>
    <row r="2" spans="1:6" ht="23.25">
      <c r="A2" s="33" t="s">
        <v>0</v>
      </c>
      <c r="B2" s="33"/>
      <c r="C2" s="33"/>
      <c r="D2" s="33"/>
      <c r="E2" s="33"/>
      <c r="F2" s="33"/>
    </row>
    <row r="3" spans="7:8" ht="12.75">
      <c r="G3" s="3">
        <v>42.195</v>
      </c>
      <c r="H3" s="3" t="s">
        <v>1</v>
      </c>
    </row>
    <row r="4" ht="12.75">
      <c r="I4" s="4"/>
    </row>
    <row r="5" spans="1:6" ht="15.75">
      <c r="A5" s="5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8" t="s">
        <v>7</v>
      </c>
    </row>
    <row r="6" spans="1:12" ht="12.75">
      <c r="A6" s="9">
        <v>1</v>
      </c>
      <c r="B6" s="10" t="s">
        <v>8</v>
      </c>
      <c r="C6" s="10">
        <v>33</v>
      </c>
      <c r="D6" s="10" t="s">
        <v>9</v>
      </c>
      <c r="E6" s="11">
        <v>0.10993055555555556</v>
      </c>
      <c r="F6" s="12">
        <f aca="true" t="shared" si="0" ref="F6:F33">E6/$G$3</f>
        <v>0.0026052981527563824</v>
      </c>
      <c r="I6" s="4"/>
      <c r="L6" s="2"/>
    </row>
    <row r="7" spans="1:12" ht="12.75">
      <c r="A7" s="9">
        <v>2</v>
      </c>
      <c r="B7" s="10" t="s">
        <v>10</v>
      </c>
      <c r="C7" s="10">
        <v>43</v>
      </c>
      <c r="D7" s="10" t="s">
        <v>11</v>
      </c>
      <c r="E7" s="11">
        <v>0.11296296296296297</v>
      </c>
      <c r="F7" s="12">
        <f t="shared" si="0"/>
        <v>0.002677164663181964</v>
      </c>
      <c r="I7" s="4"/>
      <c r="L7" s="2"/>
    </row>
    <row r="8" spans="1:12" ht="12.75">
      <c r="A8" s="9">
        <v>3</v>
      </c>
      <c r="B8" s="10" t="s">
        <v>12</v>
      </c>
      <c r="C8" s="10">
        <v>50</v>
      </c>
      <c r="D8" s="10" t="s">
        <v>13</v>
      </c>
      <c r="E8" s="11">
        <v>0.11699074074074074</v>
      </c>
      <c r="F8" s="12">
        <f t="shared" si="0"/>
        <v>0.002772620944205255</v>
      </c>
      <c r="I8" s="4"/>
      <c r="L8" s="2"/>
    </row>
    <row r="9" spans="1:12" ht="12.75">
      <c r="A9" s="9">
        <v>4</v>
      </c>
      <c r="B9" s="10" t="s">
        <v>14</v>
      </c>
      <c r="C9" s="10">
        <v>23</v>
      </c>
      <c r="D9" s="10" t="s">
        <v>9</v>
      </c>
      <c r="E9" s="11">
        <v>0.11767361111111112</v>
      </c>
      <c r="F9" s="12">
        <f t="shared" si="0"/>
        <v>0.0027888046240339168</v>
      </c>
      <c r="I9" s="4"/>
      <c r="L9" s="2"/>
    </row>
    <row r="10" spans="1:12" ht="12.75">
      <c r="A10" s="9">
        <v>5</v>
      </c>
      <c r="B10" s="10" t="s">
        <v>15</v>
      </c>
      <c r="C10" s="10">
        <f>2011-1971</f>
        <v>40</v>
      </c>
      <c r="D10" s="10" t="s">
        <v>16</v>
      </c>
      <c r="E10" s="11">
        <v>0.12059027777777778</v>
      </c>
      <c r="F10" s="12">
        <f t="shared" si="0"/>
        <v>0.002857928137878369</v>
      </c>
      <c r="I10" s="4"/>
      <c r="L10" s="2"/>
    </row>
    <row r="11" spans="1:12" ht="12.75">
      <c r="A11" s="1">
        <v>6</v>
      </c>
      <c r="B11" t="s">
        <v>17</v>
      </c>
      <c r="C11">
        <v>40</v>
      </c>
      <c r="D11" t="s">
        <v>18</v>
      </c>
      <c r="E11" s="4">
        <v>0.12248842592592593</v>
      </c>
      <c r="F11" s="13">
        <f t="shared" si="0"/>
        <v>0.0029029132818088857</v>
      </c>
      <c r="I11" s="4"/>
      <c r="L11" s="2"/>
    </row>
    <row r="12" spans="1:12" ht="12.75">
      <c r="A12" s="1">
        <v>7</v>
      </c>
      <c r="B12" t="s">
        <v>19</v>
      </c>
      <c r="C12">
        <v>30</v>
      </c>
      <c r="D12" t="s">
        <v>20</v>
      </c>
      <c r="E12" s="4">
        <v>0.12383101851851852</v>
      </c>
      <c r="F12" s="13">
        <f t="shared" si="0"/>
        <v>0.0029347320421499825</v>
      </c>
      <c r="I12" s="4"/>
      <c r="L12" s="2"/>
    </row>
    <row r="13" spans="1:12" ht="12.75">
      <c r="A13" s="1">
        <v>8</v>
      </c>
      <c r="B13" t="s">
        <v>21</v>
      </c>
      <c r="C13">
        <v>50</v>
      </c>
      <c r="D13" t="s">
        <v>22</v>
      </c>
      <c r="E13" s="4">
        <v>0.12561342592592592</v>
      </c>
      <c r="F13" s="13">
        <f t="shared" si="0"/>
        <v>0.00297697418949937</v>
      </c>
      <c r="I13" s="4"/>
      <c r="L13" s="2"/>
    </row>
    <row r="14" spans="1:12" ht="12.75">
      <c r="A14" s="1">
        <v>9</v>
      </c>
      <c r="B14" t="s">
        <v>23</v>
      </c>
      <c r="C14">
        <v>41</v>
      </c>
      <c r="D14" t="s">
        <v>24</v>
      </c>
      <c r="E14" s="4">
        <v>0.13246527777777778</v>
      </c>
      <c r="F14" s="13">
        <f t="shared" si="0"/>
        <v>0.0031393595871022106</v>
      </c>
      <c r="I14" s="4"/>
      <c r="L14" s="2"/>
    </row>
    <row r="15" spans="1:12" ht="12.75">
      <c r="A15" s="1">
        <v>10</v>
      </c>
      <c r="B15" t="s">
        <v>25</v>
      </c>
      <c r="C15">
        <v>49</v>
      </c>
      <c r="D15" t="s">
        <v>26</v>
      </c>
      <c r="E15" s="4">
        <v>0.13358796296296296</v>
      </c>
      <c r="F15" s="13">
        <f t="shared" si="0"/>
        <v>0.0031659666539391625</v>
      </c>
      <c r="I15" s="4"/>
      <c r="L15" s="2"/>
    </row>
    <row r="16" spans="1:12" ht="12.75">
      <c r="A16" s="1">
        <v>11</v>
      </c>
      <c r="B16" t="s">
        <v>27</v>
      </c>
      <c r="C16">
        <v>40</v>
      </c>
      <c r="D16" t="s">
        <v>22</v>
      </c>
      <c r="E16" s="4">
        <v>0.13556712962962963</v>
      </c>
      <c r="F16" s="13">
        <f t="shared" si="0"/>
        <v>0.0032128718954764694</v>
      </c>
      <c r="I16" s="4"/>
      <c r="L16" s="2"/>
    </row>
    <row r="17" spans="1:12" ht="12.75">
      <c r="A17" s="9">
        <v>12</v>
      </c>
      <c r="B17" s="35" t="s">
        <v>28</v>
      </c>
      <c r="C17" s="35">
        <v>43</v>
      </c>
      <c r="D17" s="35" t="s">
        <v>9</v>
      </c>
      <c r="E17" s="36">
        <v>0.14059027777777777</v>
      </c>
      <c r="F17" s="37">
        <f t="shared" si="0"/>
        <v>0.0033319179470974705</v>
      </c>
      <c r="G17" s="10" t="s">
        <v>29</v>
      </c>
      <c r="I17" s="4"/>
      <c r="L17" s="2"/>
    </row>
    <row r="18" spans="1:12" ht="12.75">
      <c r="A18" s="1">
        <v>13</v>
      </c>
      <c r="B18" t="s">
        <v>30</v>
      </c>
      <c r="C18">
        <v>41</v>
      </c>
      <c r="D18" t="s">
        <v>26</v>
      </c>
      <c r="E18" s="4">
        <v>0.14655092592592592</v>
      </c>
      <c r="F18" s="13">
        <f t="shared" si="0"/>
        <v>0.0034731822710256173</v>
      </c>
      <c r="I18" s="4"/>
      <c r="L18" s="2"/>
    </row>
    <row r="19" spans="1:12" ht="12.75">
      <c r="A19" s="1">
        <v>14</v>
      </c>
      <c r="B19" t="s">
        <v>31</v>
      </c>
      <c r="C19">
        <v>29</v>
      </c>
      <c r="D19" t="s">
        <v>9</v>
      </c>
      <c r="E19" s="4">
        <v>0.15127314814814813</v>
      </c>
      <c r="F19" s="13">
        <f t="shared" si="0"/>
        <v>0.0035850965315356825</v>
      </c>
      <c r="I19" s="4"/>
      <c r="L19" s="2"/>
    </row>
    <row r="20" spans="1:12" ht="12.75">
      <c r="A20" s="1">
        <v>15</v>
      </c>
      <c r="B20" t="s">
        <v>32</v>
      </c>
      <c r="C20">
        <v>33</v>
      </c>
      <c r="D20" t="s">
        <v>33</v>
      </c>
      <c r="E20" s="4">
        <v>0.15381944444444443</v>
      </c>
      <c r="F20" s="13">
        <f t="shared" si="0"/>
        <v>0.0036454424563205218</v>
      </c>
      <c r="I20" s="4"/>
      <c r="L20" s="2"/>
    </row>
    <row r="21" spans="1:12" ht="12.75">
      <c r="A21" s="1">
        <v>16</v>
      </c>
      <c r="B21" t="s">
        <v>34</v>
      </c>
      <c r="C21">
        <v>29</v>
      </c>
      <c r="D21" t="s">
        <v>35</v>
      </c>
      <c r="E21" s="4">
        <v>0.15465277777777778</v>
      </c>
      <c r="F21" s="13">
        <f t="shared" si="0"/>
        <v>0.0036651920317046518</v>
      </c>
      <c r="I21" s="4"/>
      <c r="L21" s="2"/>
    </row>
    <row r="22" spans="1:12" ht="12.75">
      <c r="A22" s="1">
        <v>17</v>
      </c>
      <c r="B22" t="s">
        <v>36</v>
      </c>
      <c r="C22">
        <v>60</v>
      </c>
      <c r="D22" t="s">
        <v>9</v>
      </c>
      <c r="E22" s="4">
        <v>0.15556712962962962</v>
      </c>
      <c r="F22" s="13">
        <f t="shared" si="0"/>
        <v>0.003686861704695571</v>
      </c>
      <c r="I22" t="s">
        <v>37</v>
      </c>
      <c r="L22" s="2"/>
    </row>
    <row r="23" spans="1:12" ht="12.75">
      <c r="A23" s="1">
        <v>18</v>
      </c>
      <c r="B23" t="s">
        <v>38</v>
      </c>
      <c r="C23">
        <v>69</v>
      </c>
      <c r="D23" t="s">
        <v>39</v>
      </c>
      <c r="E23" s="4">
        <v>0.15594907407407407</v>
      </c>
      <c r="F23" s="13">
        <f t="shared" si="0"/>
        <v>0.003695913593413297</v>
      </c>
      <c r="I23" s="4"/>
      <c r="L23" s="2"/>
    </row>
    <row r="24" spans="1:12" ht="12.75">
      <c r="A24" s="1">
        <v>19</v>
      </c>
      <c r="B24" t="s">
        <v>40</v>
      </c>
      <c r="C24">
        <v>61</v>
      </c>
      <c r="D24" t="s">
        <v>9</v>
      </c>
      <c r="E24" s="4">
        <v>0.15961805555555555</v>
      </c>
      <c r="F24" s="13">
        <f t="shared" si="0"/>
        <v>0.0037828665850350883</v>
      </c>
      <c r="I24" s="4"/>
      <c r="L24" s="2"/>
    </row>
    <row r="25" spans="1:12" ht="12.75">
      <c r="A25" s="9">
        <v>20</v>
      </c>
      <c r="B25" s="35" t="s">
        <v>41</v>
      </c>
      <c r="C25" s="35">
        <v>50</v>
      </c>
      <c r="D25" s="35" t="s">
        <v>20</v>
      </c>
      <c r="E25" s="36">
        <v>0.16119212962962962</v>
      </c>
      <c r="F25" s="37">
        <f t="shared" si="0"/>
        <v>0.003820171338538443</v>
      </c>
      <c r="G25" s="10" t="s">
        <v>29</v>
      </c>
      <c r="I25" s="4"/>
      <c r="L25" s="2"/>
    </row>
    <row r="26" spans="1:12" ht="12.75">
      <c r="A26" s="1">
        <v>21</v>
      </c>
      <c r="B26" t="s">
        <v>42</v>
      </c>
      <c r="C26">
        <v>40</v>
      </c>
      <c r="D26" t="s">
        <v>43</v>
      </c>
      <c r="E26" s="4">
        <v>0.1636226851851852</v>
      </c>
      <c r="F26" s="13">
        <f t="shared" si="0"/>
        <v>0.003877774266742154</v>
      </c>
      <c r="I26" s="4"/>
      <c r="L26" s="2"/>
    </row>
    <row r="27" spans="1:12" ht="12.75">
      <c r="A27" s="1">
        <v>22</v>
      </c>
      <c r="B27" t="s">
        <v>44</v>
      </c>
      <c r="C27">
        <v>32</v>
      </c>
      <c r="D27" t="s">
        <v>9</v>
      </c>
      <c r="E27" s="4">
        <v>0.16364583333333332</v>
      </c>
      <c r="F27" s="13">
        <f t="shared" si="0"/>
        <v>0.0038783228660583795</v>
      </c>
      <c r="I27" s="4"/>
      <c r="L27" s="2"/>
    </row>
    <row r="28" spans="1:12" ht="12.75">
      <c r="A28" s="1">
        <v>23</v>
      </c>
      <c r="B28" t="s">
        <v>45</v>
      </c>
      <c r="C28">
        <v>53</v>
      </c>
      <c r="D28" t="s">
        <v>24</v>
      </c>
      <c r="E28" s="4">
        <v>0.16912037037037037</v>
      </c>
      <c r="F28" s="13">
        <f t="shared" si="0"/>
        <v>0.004008066604345785</v>
      </c>
      <c r="I28" s="4"/>
      <c r="L28" s="2"/>
    </row>
    <row r="29" spans="1:12" ht="12.75">
      <c r="A29" s="1">
        <v>24</v>
      </c>
      <c r="B29" t="s">
        <v>46</v>
      </c>
      <c r="C29">
        <v>60</v>
      </c>
      <c r="D29" t="s">
        <v>47</v>
      </c>
      <c r="E29" s="4">
        <v>0.17649305555555556</v>
      </c>
      <c r="F29" s="13">
        <f t="shared" si="0"/>
        <v>0.0041827954865637056</v>
      </c>
      <c r="I29" s="4"/>
      <c r="L29" s="2"/>
    </row>
    <row r="30" spans="1:12" ht="12.75">
      <c r="A30" s="1">
        <v>25</v>
      </c>
      <c r="B30" t="s">
        <v>48</v>
      </c>
      <c r="C30">
        <v>60</v>
      </c>
      <c r="D30" t="s">
        <v>24</v>
      </c>
      <c r="E30" s="4">
        <v>0.17741898148148147</v>
      </c>
      <c r="F30" s="13">
        <f t="shared" si="0"/>
        <v>0.004204739459212738</v>
      </c>
      <c r="I30" s="4"/>
      <c r="L30" s="2"/>
    </row>
    <row r="31" spans="1:12" ht="12.75">
      <c r="A31" s="1">
        <v>26</v>
      </c>
      <c r="B31" t="s">
        <v>49</v>
      </c>
      <c r="C31">
        <v>38</v>
      </c>
      <c r="D31" t="s">
        <v>9</v>
      </c>
      <c r="E31" s="4">
        <v>0.1856597222222222</v>
      </c>
      <c r="F31" s="13">
        <f t="shared" si="0"/>
        <v>0.004400040815789127</v>
      </c>
      <c r="I31" s="4"/>
      <c r="L31" s="2"/>
    </row>
    <row r="32" spans="1:12" ht="12.75">
      <c r="A32" s="1">
        <v>27</v>
      </c>
      <c r="B32" t="s">
        <v>50</v>
      </c>
      <c r="C32">
        <v>47</v>
      </c>
      <c r="D32" t="s">
        <v>9</v>
      </c>
      <c r="E32" s="4">
        <v>0.1965162037037037</v>
      </c>
      <c r="F32" s="13">
        <f t="shared" si="0"/>
        <v>0.004657333895099034</v>
      </c>
      <c r="I32" s="4"/>
      <c r="L32" s="2"/>
    </row>
    <row r="33" spans="1:12" ht="12.75">
      <c r="A33" s="1">
        <v>28</v>
      </c>
      <c r="B33" t="s">
        <v>51</v>
      </c>
      <c r="C33">
        <v>34</v>
      </c>
      <c r="D33" t="s">
        <v>52</v>
      </c>
      <c r="E33" s="4">
        <v>0.20069444444444443</v>
      </c>
      <c r="F33" s="13">
        <f t="shared" si="0"/>
        <v>0.004756356071677792</v>
      </c>
      <c r="I33" t="s">
        <v>37</v>
      </c>
      <c r="L33" s="2"/>
    </row>
    <row r="34" spans="2:9" ht="12.75">
      <c r="B34" t="s">
        <v>53</v>
      </c>
      <c r="C34">
        <v>49</v>
      </c>
      <c r="D34" t="s">
        <v>22</v>
      </c>
      <c r="E34" s="3" t="s">
        <v>54</v>
      </c>
      <c r="F34" s="2" t="s">
        <v>55</v>
      </c>
      <c r="G34" s="4">
        <v>0.10490740740740741</v>
      </c>
      <c r="H34" s="14">
        <f>$G$3/4*3</f>
        <v>31.646250000000002</v>
      </c>
      <c r="I34" s="2" t="s">
        <v>56</v>
      </c>
    </row>
    <row r="35" spans="2:9" ht="12.75">
      <c r="B35" t="s">
        <v>57</v>
      </c>
      <c r="C35">
        <v>50</v>
      </c>
      <c r="D35" t="s">
        <v>9</v>
      </c>
      <c r="E35" s="3" t="s">
        <v>54</v>
      </c>
      <c r="F35" s="2" t="s">
        <v>58</v>
      </c>
      <c r="G35" s="4">
        <v>0.07712962962962963</v>
      </c>
      <c r="H35" s="14">
        <f>$G$3/4*2</f>
        <v>21.0975</v>
      </c>
      <c r="I35" s="2" t="s">
        <v>59</v>
      </c>
    </row>
    <row r="36" spans="2:9" ht="12.75">
      <c r="B36" t="s">
        <v>60</v>
      </c>
      <c r="C36">
        <v>56</v>
      </c>
      <c r="D36" t="s">
        <v>26</v>
      </c>
      <c r="E36" s="3" t="s">
        <v>54</v>
      </c>
      <c r="F36" s="2" t="s">
        <v>58</v>
      </c>
      <c r="G36" s="4">
        <v>0.07770833333333334</v>
      </c>
      <c r="H36" s="14">
        <f>$G$3/4*2</f>
        <v>21.0975</v>
      </c>
      <c r="I36" s="2" t="s">
        <v>59</v>
      </c>
    </row>
    <row r="37" spans="2:6" ht="12.75">
      <c r="B37" t="s">
        <v>61</v>
      </c>
      <c r="C37">
        <v>39</v>
      </c>
      <c r="D37" t="s">
        <v>62</v>
      </c>
      <c r="E37" s="15" t="s">
        <v>54</v>
      </c>
      <c r="F37" s="2" t="s">
        <v>58</v>
      </c>
    </row>
    <row r="38" spans="2:6" ht="12.75">
      <c r="B38" s="38" t="s">
        <v>63</v>
      </c>
      <c r="C38" s="38">
        <v>38</v>
      </c>
      <c r="D38" s="38" t="s">
        <v>62</v>
      </c>
      <c r="E38" s="39" t="s">
        <v>54</v>
      </c>
      <c r="F38" s="40" t="s">
        <v>58</v>
      </c>
    </row>
    <row r="39" spans="2:8" ht="12.75">
      <c r="B39" t="s">
        <v>64</v>
      </c>
      <c r="C39">
        <v>9</v>
      </c>
      <c r="D39" t="s">
        <v>18</v>
      </c>
      <c r="E39" s="15" t="s">
        <v>54</v>
      </c>
      <c r="F39" s="15" t="s">
        <v>65</v>
      </c>
      <c r="G39" s="15" t="s">
        <v>66</v>
      </c>
      <c r="H39" s="15"/>
    </row>
    <row r="40" spans="2:6" ht="12.75">
      <c r="B40" t="s">
        <v>67</v>
      </c>
      <c r="C40">
        <f>2011-1949</f>
        <v>62</v>
      </c>
      <c r="D40" t="s">
        <v>9</v>
      </c>
      <c r="E40" s="2" t="s">
        <v>54</v>
      </c>
      <c r="F40" s="15" t="s">
        <v>55</v>
      </c>
    </row>
    <row r="42" ht="12.75">
      <c r="I42" s="4"/>
    </row>
    <row r="43" spans="1:5" ht="12.75">
      <c r="A43"/>
      <c r="E43"/>
    </row>
    <row r="44" spans="1:5" ht="12.75">
      <c r="A44"/>
      <c r="E44"/>
    </row>
    <row r="45" spans="1:5" ht="12.75">
      <c r="A45"/>
      <c r="E45"/>
    </row>
  </sheetData>
  <sheetProtection selectLockedCells="1" selectUnlockedCells="1"/>
  <mergeCells count="1">
    <mergeCell ref="A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14" sqref="D14"/>
    </sheetView>
  </sheetViews>
  <sheetFormatPr defaultColWidth="9.140625" defaultRowHeight="12.75"/>
  <cols>
    <col min="1" max="1" width="6.8515625" style="1" customWidth="1"/>
    <col min="2" max="2" width="9.7109375" style="0" customWidth="1"/>
    <col min="3" max="3" width="4.57421875" style="1" customWidth="1"/>
    <col min="4" max="4" width="21.28125" style="0" customWidth="1"/>
    <col min="5" max="8" width="2.8515625" style="0" customWidth="1"/>
    <col min="9" max="9" width="8.57421875" style="4" customWidth="1"/>
    <col min="10" max="10" width="9.28125" style="13" customWidth="1"/>
    <col min="11" max="16384" width="11.57421875" style="0" customWidth="1"/>
  </cols>
  <sheetData>
    <row r="1" spans="1:10" ht="23.25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23.25">
      <c r="A2" s="16"/>
      <c r="K2" s="3">
        <v>42.195</v>
      </c>
    </row>
    <row r="3" spans="5:8" ht="18">
      <c r="E3" s="34" t="s">
        <v>69</v>
      </c>
      <c r="F3" s="34"/>
      <c r="G3" s="34"/>
      <c r="H3" s="34"/>
    </row>
    <row r="4" spans="1:10" ht="15.75">
      <c r="A4" s="17" t="s">
        <v>2</v>
      </c>
      <c r="B4" s="18" t="s">
        <v>5</v>
      </c>
      <c r="C4" s="17" t="s">
        <v>70</v>
      </c>
      <c r="D4" s="18" t="s">
        <v>71</v>
      </c>
      <c r="E4" s="18">
        <v>1</v>
      </c>
      <c r="F4" s="18">
        <v>2</v>
      </c>
      <c r="G4" s="18">
        <v>3</v>
      </c>
      <c r="H4" s="18">
        <v>4</v>
      </c>
      <c r="I4" s="19" t="s">
        <v>6</v>
      </c>
      <c r="J4" s="20" t="s">
        <v>7</v>
      </c>
    </row>
    <row r="5" spans="1:10" ht="12.75">
      <c r="A5" s="21">
        <v>1</v>
      </c>
      <c r="B5" s="22" t="s">
        <v>72</v>
      </c>
      <c r="C5" s="23">
        <v>1</v>
      </c>
      <c r="D5" s="22" t="s">
        <v>73</v>
      </c>
      <c r="E5" s="22"/>
      <c r="F5" s="22" t="s">
        <v>74</v>
      </c>
      <c r="G5" s="22" t="s">
        <v>74</v>
      </c>
      <c r="H5" s="22" t="s">
        <v>74</v>
      </c>
      <c r="I5" s="24">
        <v>0.10403935185185186</v>
      </c>
      <c r="J5" s="25">
        <f>I5/$K$2</f>
        <v>0.002465679626776913</v>
      </c>
    </row>
    <row r="6" spans="1:10" ht="12.75">
      <c r="A6" s="26"/>
      <c r="B6" s="27"/>
      <c r="C6" s="28">
        <v>1</v>
      </c>
      <c r="D6" s="27" t="s">
        <v>75</v>
      </c>
      <c r="E6" s="27" t="s">
        <v>74</v>
      </c>
      <c r="F6" s="27"/>
      <c r="G6" s="27"/>
      <c r="H6" s="27"/>
      <c r="I6" s="29"/>
      <c r="J6" s="30"/>
    </row>
    <row r="7" spans="1:10" ht="12.75">
      <c r="A7" s="21">
        <v>2</v>
      </c>
      <c r="B7" s="22" t="s">
        <v>11</v>
      </c>
      <c r="C7" s="23">
        <v>7</v>
      </c>
      <c r="D7" s="22" t="s">
        <v>76</v>
      </c>
      <c r="E7" s="22"/>
      <c r="F7" s="22"/>
      <c r="G7" s="22"/>
      <c r="H7" s="22" t="s">
        <v>74</v>
      </c>
      <c r="I7" s="24">
        <v>0.10741898148148148</v>
      </c>
      <c r="J7" s="25">
        <f>I7/$K$2</f>
        <v>0.0025457751269458814</v>
      </c>
    </row>
    <row r="8" spans="1:10" ht="12.75">
      <c r="A8" s="31"/>
      <c r="C8" s="1">
        <v>7</v>
      </c>
      <c r="D8" t="s">
        <v>77</v>
      </c>
      <c r="G8" t="s">
        <v>74</v>
      </c>
      <c r="J8" s="32"/>
    </row>
    <row r="9" spans="1:10" ht="12.75">
      <c r="A9" s="31"/>
      <c r="C9" s="1">
        <v>7</v>
      </c>
      <c r="D9" t="s">
        <v>78</v>
      </c>
      <c r="E9" t="s">
        <v>74</v>
      </c>
      <c r="J9" s="32"/>
    </row>
    <row r="10" spans="1:10" ht="12.75">
      <c r="A10" s="26"/>
      <c r="B10" s="27"/>
      <c r="C10" s="28">
        <v>7</v>
      </c>
      <c r="D10" s="27" t="s">
        <v>79</v>
      </c>
      <c r="E10" s="27"/>
      <c r="F10" s="27" t="s">
        <v>74</v>
      </c>
      <c r="G10" s="27"/>
      <c r="H10" s="27"/>
      <c r="I10" s="29"/>
      <c r="J10" s="30"/>
    </row>
    <row r="11" spans="1:10" ht="12.75">
      <c r="A11" s="21">
        <v>3</v>
      </c>
      <c r="B11" s="22" t="s">
        <v>9</v>
      </c>
      <c r="C11" s="23">
        <v>5</v>
      </c>
      <c r="D11" s="22" t="s">
        <v>80</v>
      </c>
      <c r="E11" s="22"/>
      <c r="F11" s="22"/>
      <c r="G11" s="22" t="s">
        <v>74</v>
      </c>
      <c r="H11" s="22" t="s">
        <v>74</v>
      </c>
      <c r="I11" s="24">
        <v>0.12604166666666666</v>
      </c>
      <c r="J11" s="25">
        <f>I11/$K$2</f>
        <v>0.0029871232768495476</v>
      </c>
    </row>
    <row r="12" spans="1:10" ht="12.75">
      <c r="A12" s="31"/>
      <c r="C12" s="1">
        <v>5</v>
      </c>
      <c r="D12" t="s">
        <v>81</v>
      </c>
      <c r="E12" t="s">
        <v>74</v>
      </c>
      <c r="F12" t="s">
        <v>74</v>
      </c>
      <c r="J12" s="32"/>
    </row>
    <row r="13" spans="1:10" ht="12.75">
      <c r="A13" s="21">
        <v>4</v>
      </c>
      <c r="B13" s="22" t="s">
        <v>9</v>
      </c>
      <c r="C13" s="23">
        <v>8</v>
      </c>
      <c r="D13" s="22" t="s">
        <v>82</v>
      </c>
      <c r="E13" s="22" t="s">
        <v>74</v>
      </c>
      <c r="F13" s="22"/>
      <c r="G13" s="22"/>
      <c r="H13" s="22"/>
      <c r="I13" s="24">
        <v>0.13306712962962963</v>
      </c>
      <c r="J13" s="25">
        <f>I13/$K$2</f>
        <v>0.0031536231693240816</v>
      </c>
    </row>
    <row r="14" spans="1:10" ht="12.75">
      <c r="A14" s="31"/>
      <c r="C14" s="1">
        <v>8</v>
      </c>
      <c r="D14" t="s">
        <v>131</v>
      </c>
      <c r="F14" t="s">
        <v>74</v>
      </c>
      <c r="J14" s="32"/>
    </row>
    <row r="15" spans="1:10" ht="12.75">
      <c r="A15" s="26"/>
      <c r="B15" s="27"/>
      <c r="C15" s="28">
        <v>8</v>
      </c>
      <c r="D15" s="27" t="s">
        <v>83</v>
      </c>
      <c r="E15" s="27"/>
      <c r="F15" s="27"/>
      <c r="G15" s="27" t="s">
        <v>74</v>
      </c>
      <c r="H15" s="27" t="s">
        <v>74</v>
      </c>
      <c r="I15" s="29"/>
      <c r="J15" s="30"/>
    </row>
    <row r="16" spans="1:10" ht="12.75">
      <c r="A16" s="21">
        <v>5</v>
      </c>
      <c r="B16" s="22" t="s">
        <v>84</v>
      </c>
      <c r="C16" s="23">
        <v>2</v>
      </c>
      <c r="D16" s="22" t="s">
        <v>85</v>
      </c>
      <c r="E16" s="22"/>
      <c r="F16" s="22" t="s">
        <v>74</v>
      </c>
      <c r="G16" s="22"/>
      <c r="H16" s="22"/>
      <c r="I16" s="24">
        <v>0.1361226851851852</v>
      </c>
      <c r="J16" s="25">
        <f>I16/$K$2</f>
        <v>0.003226038279065889</v>
      </c>
    </row>
    <row r="17" spans="1:10" ht="12.75">
      <c r="A17" s="31"/>
      <c r="C17" s="1">
        <v>2</v>
      </c>
      <c r="D17" t="s">
        <v>86</v>
      </c>
      <c r="H17" t="s">
        <v>74</v>
      </c>
      <c r="J17" s="32"/>
    </row>
    <row r="18" spans="1:10" ht="12.75">
      <c r="A18" s="31"/>
      <c r="C18" s="1">
        <v>2</v>
      </c>
      <c r="D18" t="s">
        <v>87</v>
      </c>
      <c r="G18" t="s">
        <v>74</v>
      </c>
      <c r="J18" s="32"/>
    </row>
    <row r="19" spans="1:10" ht="12.75">
      <c r="A19" s="26"/>
      <c r="B19" s="27"/>
      <c r="C19" s="28">
        <v>2</v>
      </c>
      <c r="D19" s="27" t="s">
        <v>88</v>
      </c>
      <c r="E19" s="27" t="s">
        <v>74</v>
      </c>
      <c r="F19" s="27"/>
      <c r="G19" s="27"/>
      <c r="H19" s="27"/>
      <c r="I19" s="29"/>
      <c r="J19" s="30"/>
    </row>
    <row r="20" spans="1:10" ht="12.75">
      <c r="A20" s="21">
        <v>6</v>
      </c>
      <c r="B20" s="22" t="s">
        <v>9</v>
      </c>
      <c r="C20" s="23">
        <v>3</v>
      </c>
      <c r="D20" s="22" t="s">
        <v>89</v>
      </c>
      <c r="E20" s="22"/>
      <c r="F20" s="22"/>
      <c r="G20" s="22" t="s">
        <v>74</v>
      </c>
      <c r="H20" s="22" t="s">
        <v>74</v>
      </c>
      <c r="I20" s="24">
        <v>0.13746527777777778</v>
      </c>
      <c r="J20" s="25">
        <f>I20/$K$2</f>
        <v>0.003257857039406986</v>
      </c>
    </row>
    <row r="21" spans="1:10" ht="12.75">
      <c r="A21" s="26"/>
      <c r="B21" s="27"/>
      <c r="C21" s="28">
        <v>3</v>
      </c>
      <c r="D21" s="27" t="s">
        <v>90</v>
      </c>
      <c r="E21" s="27" t="s">
        <v>74</v>
      </c>
      <c r="F21" s="27" t="s">
        <v>74</v>
      </c>
      <c r="G21" s="27"/>
      <c r="H21" s="27"/>
      <c r="I21" s="29"/>
      <c r="J21" s="30"/>
    </row>
    <row r="22" spans="1:10" ht="12.75">
      <c r="A22" s="21">
        <v>7</v>
      </c>
      <c r="B22" s="22" t="s">
        <v>20</v>
      </c>
      <c r="C22" s="23">
        <v>6</v>
      </c>
      <c r="D22" s="22" t="s">
        <v>91</v>
      </c>
      <c r="E22" s="22"/>
      <c r="F22" s="22" t="s">
        <v>74</v>
      </c>
      <c r="G22" s="22"/>
      <c r="H22" s="22" t="s">
        <v>74</v>
      </c>
      <c r="I22" s="24">
        <v>0.13855324074074074</v>
      </c>
      <c r="J22" s="25">
        <f>I22/$K$2</f>
        <v>0.0032836412072695994</v>
      </c>
    </row>
    <row r="23" spans="1:10" ht="12.75">
      <c r="A23" s="26"/>
      <c r="B23" s="27"/>
      <c r="C23" s="28">
        <v>6</v>
      </c>
      <c r="D23" s="27" t="s">
        <v>92</v>
      </c>
      <c r="E23" s="27" t="s">
        <v>74</v>
      </c>
      <c r="F23" s="27"/>
      <c r="G23" s="27" t="s">
        <v>74</v>
      </c>
      <c r="H23" s="27"/>
      <c r="I23" s="29"/>
      <c r="J23" s="30"/>
    </row>
    <row r="25" spans="2:11" ht="12.75">
      <c r="B25" t="s">
        <v>47</v>
      </c>
      <c r="C25" s="1">
        <v>4</v>
      </c>
      <c r="D25" t="s">
        <v>93</v>
      </c>
      <c r="E25" t="s">
        <v>74</v>
      </c>
      <c r="I25" s="4" t="s">
        <v>54</v>
      </c>
      <c r="K25" s="4"/>
    </row>
    <row r="26" spans="3:11" ht="12.75">
      <c r="C26" s="1">
        <v>4</v>
      </c>
      <c r="D26" t="s">
        <v>94</v>
      </c>
      <c r="E26" t="s">
        <v>74</v>
      </c>
      <c r="K26" s="4"/>
    </row>
    <row r="27" spans="3:11" ht="12.75">
      <c r="C27" s="1">
        <v>4</v>
      </c>
      <c r="D27" t="s">
        <v>95</v>
      </c>
      <c r="E27" t="s">
        <v>74</v>
      </c>
      <c r="K27" s="4"/>
    </row>
  </sheetData>
  <sheetProtection selectLockedCells="1" selectUnlockedCells="1"/>
  <mergeCells count="2">
    <mergeCell ref="A1:J1"/>
    <mergeCell ref="E3:H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workbookViewId="0" topLeftCell="A1">
      <selection activeCell="F35" sqref="F35"/>
    </sheetView>
  </sheetViews>
  <sheetFormatPr defaultColWidth="9.140625" defaultRowHeight="12.75"/>
  <cols>
    <col min="1" max="1" width="6.8515625" style="1" customWidth="1"/>
    <col min="2" max="2" width="19.7109375" style="0" customWidth="1"/>
    <col min="3" max="3" width="7.140625" style="0" customWidth="1"/>
    <col min="4" max="4" width="10.421875" style="0" customWidth="1"/>
    <col min="5" max="5" width="8.57421875" style="4" customWidth="1"/>
    <col min="6" max="6" width="3.140625" style="15" customWidth="1"/>
    <col min="7" max="16384" width="11.57421875" style="0" customWidth="1"/>
  </cols>
  <sheetData>
    <row r="2" spans="1:5" ht="23.25">
      <c r="A2" s="33" t="s">
        <v>96</v>
      </c>
      <c r="B2" s="33"/>
      <c r="C2" s="33"/>
      <c r="D2" s="33"/>
      <c r="E2" s="33"/>
    </row>
    <row r="5" spans="1:5" ht="15.75">
      <c r="A5" s="5" t="s">
        <v>2</v>
      </c>
      <c r="B5" s="6" t="s">
        <v>3</v>
      </c>
      <c r="C5" s="6" t="s">
        <v>97</v>
      </c>
      <c r="D5" s="6" t="s">
        <v>5</v>
      </c>
      <c r="E5" s="7" t="s">
        <v>6</v>
      </c>
    </row>
    <row r="6" spans="1:6" ht="12.75">
      <c r="A6" s="1">
        <v>1</v>
      </c>
      <c r="B6" t="s">
        <v>98</v>
      </c>
      <c r="C6">
        <v>1950</v>
      </c>
      <c r="D6" t="s">
        <v>24</v>
      </c>
      <c r="E6" s="4">
        <v>0.06153935185185185</v>
      </c>
      <c r="F6" s="15" t="s">
        <v>99</v>
      </c>
    </row>
    <row r="7" spans="1:6" ht="12.75">
      <c r="A7" s="1">
        <v>2</v>
      </c>
      <c r="B7" t="s">
        <v>100</v>
      </c>
      <c r="C7">
        <v>1967</v>
      </c>
      <c r="D7" t="s">
        <v>16</v>
      </c>
      <c r="E7" s="4">
        <v>0.06224537037037037</v>
      </c>
      <c r="F7" s="15" t="s">
        <v>99</v>
      </c>
    </row>
    <row r="8" spans="1:6" ht="12.75">
      <c r="A8" s="1">
        <v>3</v>
      </c>
      <c r="B8" t="s">
        <v>101</v>
      </c>
      <c r="C8">
        <v>1949</v>
      </c>
      <c r="D8" t="s">
        <v>22</v>
      </c>
      <c r="E8" s="4">
        <v>0.06259259259259259</v>
      </c>
      <c r="F8" s="15" t="s">
        <v>99</v>
      </c>
    </row>
    <row r="9" spans="1:6" ht="12.75">
      <c r="A9" s="1">
        <v>4</v>
      </c>
      <c r="B9" t="s">
        <v>102</v>
      </c>
      <c r="C9">
        <v>1976</v>
      </c>
      <c r="D9" t="s">
        <v>103</v>
      </c>
      <c r="E9" s="4">
        <v>0.06333333333333334</v>
      </c>
      <c r="F9" s="15" t="s">
        <v>104</v>
      </c>
    </row>
    <row r="10" spans="1:6" ht="12.75">
      <c r="A10" s="1">
        <v>5</v>
      </c>
      <c r="B10" t="s">
        <v>105</v>
      </c>
      <c r="C10">
        <v>1990</v>
      </c>
      <c r="D10" t="s">
        <v>103</v>
      </c>
      <c r="E10" s="4">
        <v>0.06424768518518519</v>
      </c>
      <c r="F10" s="15" t="s">
        <v>99</v>
      </c>
    </row>
    <row r="11" spans="1:6" ht="12.75">
      <c r="A11" s="1">
        <v>5</v>
      </c>
      <c r="B11" t="s">
        <v>106</v>
      </c>
      <c r="C11">
        <v>1960</v>
      </c>
      <c r="D11" t="s">
        <v>22</v>
      </c>
      <c r="E11" s="4">
        <v>0.06424768518518519</v>
      </c>
      <c r="F11" s="15" t="s">
        <v>99</v>
      </c>
    </row>
    <row r="12" spans="1:6" ht="12.75">
      <c r="A12" s="1">
        <v>7</v>
      </c>
      <c r="B12" t="s">
        <v>107</v>
      </c>
      <c r="C12">
        <v>1988</v>
      </c>
      <c r="D12" t="s">
        <v>103</v>
      </c>
      <c r="E12" s="4">
        <v>0.06498842592592592</v>
      </c>
      <c r="F12" s="15" t="s">
        <v>104</v>
      </c>
    </row>
    <row r="13" spans="1:6" ht="12.75">
      <c r="A13" s="1">
        <v>8</v>
      </c>
      <c r="B13" t="s">
        <v>108</v>
      </c>
      <c r="C13">
        <v>1969</v>
      </c>
      <c r="D13" t="s">
        <v>22</v>
      </c>
      <c r="E13" s="4">
        <v>0.0650462962962963</v>
      </c>
      <c r="F13" s="15" t="s">
        <v>104</v>
      </c>
    </row>
    <row r="14" spans="1:6" ht="12.75">
      <c r="A14" s="1">
        <v>9</v>
      </c>
      <c r="B14" t="s">
        <v>109</v>
      </c>
      <c r="C14">
        <v>1957</v>
      </c>
      <c r="D14" t="s">
        <v>103</v>
      </c>
      <c r="E14" s="4">
        <v>0.0654861111111111</v>
      </c>
      <c r="F14" s="15" t="s">
        <v>99</v>
      </c>
    </row>
    <row r="15" spans="1:6" ht="12.75">
      <c r="A15" s="1">
        <v>10</v>
      </c>
      <c r="B15" t="s">
        <v>110</v>
      </c>
      <c r="C15">
        <v>1979</v>
      </c>
      <c r="D15" t="s">
        <v>16</v>
      </c>
      <c r="E15" s="4">
        <v>0.065625</v>
      </c>
      <c r="F15" s="15" t="s">
        <v>104</v>
      </c>
    </row>
    <row r="16" spans="1:6" ht="12.75">
      <c r="A16" s="1">
        <v>11</v>
      </c>
      <c r="B16" t="s">
        <v>111</v>
      </c>
      <c r="C16">
        <v>1953</v>
      </c>
      <c r="D16" t="s">
        <v>9</v>
      </c>
      <c r="E16" s="4">
        <v>0.06564814814814815</v>
      </c>
      <c r="F16" s="15" t="s">
        <v>99</v>
      </c>
    </row>
    <row r="17" spans="1:6" ht="12.75">
      <c r="A17" s="1">
        <v>12</v>
      </c>
      <c r="B17" t="s">
        <v>112</v>
      </c>
      <c r="C17">
        <v>1974</v>
      </c>
      <c r="D17" t="s">
        <v>113</v>
      </c>
      <c r="E17" s="4">
        <v>0.06609953703703704</v>
      </c>
      <c r="F17" s="15" t="s">
        <v>104</v>
      </c>
    </row>
    <row r="18" spans="1:6" ht="12.75">
      <c r="A18" s="1">
        <v>13</v>
      </c>
      <c r="B18" t="s">
        <v>114</v>
      </c>
      <c r="C18">
        <v>1979</v>
      </c>
      <c r="D18" t="s">
        <v>113</v>
      </c>
      <c r="E18" s="4">
        <v>0.06631944444444444</v>
      </c>
      <c r="F18" s="15" t="s">
        <v>104</v>
      </c>
    </row>
    <row r="19" spans="1:6" ht="12.75">
      <c r="A19" s="1">
        <v>14</v>
      </c>
      <c r="B19" t="s">
        <v>115</v>
      </c>
      <c r="C19">
        <v>1984</v>
      </c>
      <c r="D19" t="s">
        <v>103</v>
      </c>
      <c r="E19" s="4">
        <v>0.06712962962962964</v>
      </c>
      <c r="F19" s="15" t="s">
        <v>104</v>
      </c>
    </row>
    <row r="20" spans="1:6" ht="12.75">
      <c r="A20" s="1">
        <v>15</v>
      </c>
      <c r="B20" t="s">
        <v>116</v>
      </c>
      <c r="C20">
        <v>1990</v>
      </c>
      <c r="D20" t="s">
        <v>103</v>
      </c>
      <c r="E20" s="4">
        <v>0.0720486111111111</v>
      </c>
      <c r="F20" s="15" t="s">
        <v>104</v>
      </c>
    </row>
    <row r="21" spans="1:6" ht="12.75">
      <c r="A21" s="1">
        <v>15</v>
      </c>
      <c r="B21" t="s">
        <v>117</v>
      </c>
      <c r="C21">
        <v>1974</v>
      </c>
      <c r="D21" t="s">
        <v>62</v>
      </c>
      <c r="E21" s="4">
        <v>0.0720486111111111</v>
      </c>
      <c r="F21" s="15" t="s">
        <v>104</v>
      </c>
    </row>
    <row r="22" spans="1:6" ht="12.75">
      <c r="A22" s="1">
        <v>17</v>
      </c>
      <c r="B22" t="s">
        <v>118</v>
      </c>
      <c r="C22">
        <v>1962</v>
      </c>
      <c r="D22" t="s">
        <v>103</v>
      </c>
      <c r="E22" s="4">
        <v>0.07270833333333333</v>
      </c>
      <c r="F22" s="15" t="s">
        <v>104</v>
      </c>
    </row>
    <row r="23" spans="1:6" ht="12.75">
      <c r="A23" s="1">
        <v>18</v>
      </c>
      <c r="B23" t="s">
        <v>119</v>
      </c>
      <c r="C23">
        <v>1969</v>
      </c>
      <c r="D23" t="s">
        <v>9</v>
      </c>
      <c r="E23" s="4">
        <v>0.07291666666666667</v>
      </c>
      <c r="F23" s="15" t="s">
        <v>104</v>
      </c>
    </row>
    <row r="24" spans="1:6" ht="12.75">
      <c r="A24" s="1">
        <v>18</v>
      </c>
      <c r="B24" t="s">
        <v>120</v>
      </c>
      <c r="C24">
        <v>1972</v>
      </c>
      <c r="D24" t="s">
        <v>9</v>
      </c>
      <c r="E24" s="4">
        <v>0.07291666666666667</v>
      </c>
      <c r="F24" s="15" t="s">
        <v>104</v>
      </c>
    </row>
    <row r="25" spans="1:6" ht="12.75">
      <c r="A25" s="1">
        <v>20</v>
      </c>
      <c r="B25" t="s">
        <v>121</v>
      </c>
      <c r="C25">
        <v>1941</v>
      </c>
      <c r="D25" t="s">
        <v>24</v>
      </c>
      <c r="E25" s="4">
        <v>0.07361111111111111</v>
      </c>
      <c r="F25" s="15" t="s">
        <v>99</v>
      </c>
    </row>
    <row r="26" spans="1:6" ht="12.75">
      <c r="A26" s="1">
        <v>21</v>
      </c>
      <c r="B26" t="s">
        <v>122</v>
      </c>
      <c r="C26">
        <v>1954</v>
      </c>
      <c r="D26" t="s">
        <v>103</v>
      </c>
      <c r="E26" s="4">
        <v>0.07950231481481482</v>
      </c>
      <c r="F26" s="15" t="s">
        <v>99</v>
      </c>
    </row>
    <row r="27" spans="1:6" ht="12.75">
      <c r="A27" s="1">
        <v>21</v>
      </c>
      <c r="B27" t="s">
        <v>123</v>
      </c>
      <c r="C27">
        <v>1961</v>
      </c>
      <c r="D27" t="s">
        <v>103</v>
      </c>
      <c r="E27" s="4">
        <v>0.07950231481481482</v>
      </c>
      <c r="F27" s="15" t="s">
        <v>99</v>
      </c>
    </row>
    <row r="28" spans="1:6" ht="12.75">
      <c r="A28" s="1">
        <v>23</v>
      </c>
      <c r="B28" t="s">
        <v>124</v>
      </c>
      <c r="C28">
        <v>1969</v>
      </c>
      <c r="D28" t="s">
        <v>103</v>
      </c>
      <c r="E28" s="4">
        <v>0.08077546296296297</v>
      </c>
      <c r="F28" s="15" t="s">
        <v>104</v>
      </c>
    </row>
    <row r="29" spans="1:6" ht="12.75">
      <c r="A29" s="1">
        <v>23</v>
      </c>
      <c r="B29" t="s">
        <v>125</v>
      </c>
      <c r="C29">
        <v>1959</v>
      </c>
      <c r="D29" t="s">
        <v>16</v>
      </c>
      <c r="E29" s="4">
        <v>0.08077546296296297</v>
      </c>
      <c r="F29" s="15" t="s">
        <v>104</v>
      </c>
    </row>
    <row r="30" spans="1:6" ht="12.75">
      <c r="A30" s="1">
        <v>25</v>
      </c>
      <c r="B30" t="s">
        <v>126</v>
      </c>
      <c r="C30">
        <v>1982</v>
      </c>
      <c r="D30" t="s">
        <v>103</v>
      </c>
      <c r="E30" s="4">
        <v>0.08332175925925926</v>
      </c>
      <c r="F30" s="15" t="s">
        <v>104</v>
      </c>
    </row>
    <row r="31" spans="1:6" ht="12.75">
      <c r="A31" s="1">
        <v>26</v>
      </c>
      <c r="B31" t="s">
        <v>127</v>
      </c>
      <c r="C31">
        <v>1975</v>
      </c>
      <c r="D31" t="s">
        <v>128</v>
      </c>
      <c r="E31" s="4">
        <v>0.08334490740740741</v>
      </c>
      <c r="F31" s="15" t="s">
        <v>104</v>
      </c>
    </row>
    <row r="32" spans="1:6" ht="12.75">
      <c r="A32" s="1">
        <v>27</v>
      </c>
      <c r="B32" t="s">
        <v>129</v>
      </c>
      <c r="C32">
        <v>1958</v>
      </c>
      <c r="D32" t="s">
        <v>9</v>
      </c>
      <c r="E32" s="4">
        <v>0.0833912037037037</v>
      </c>
      <c r="F32" s="15" t="s">
        <v>104</v>
      </c>
    </row>
    <row r="33" spans="1:6" ht="12.75">
      <c r="A33" s="1">
        <v>28</v>
      </c>
      <c r="B33" t="s">
        <v>130</v>
      </c>
      <c r="C33">
        <v>1954</v>
      </c>
      <c r="D33" t="s">
        <v>16</v>
      </c>
      <c r="E33" s="4">
        <v>0.09739583333333333</v>
      </c>
      <c r="F33" s="15" t="s">
        <v>104</v>
      </c>
    </row>
  </sheetData>
  <sheetProtection selectLockedCells="1" selectUnlockedCells="1"/>
  <mergeCells count="1">
    <mergeCell ref="A2:E2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Rima</cp:lastModifiedBy>
  <dcterms:modified xsi:type="dcterms:W3CDTF">2011-04-04T19:09:45Z</dcterms:modified>
  <cp:category/>
  <cp:version/>
  <cp:contentType/>
  <cp:contentStatus/>
</cp:coreProperties>
</file>