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11.4 km" sheetId="1" r:id="rId1"/>
    <sheet name="5.7 km" sheetId="2" r:id="rId2"/>
    <sheet name="1.9 km" sheetId="3" r:id="rId3"/>
    <sheet name="1.6 km" sheetId="4" r:id="rId4"/>
    <sheet name="800m-02" sheetId="5" r:id="rId5"/>
    <sheet name="800m-01" sheetId="6" r:id="rId6"/>
    <sheet name="Šiaur.ėjimas" sheetId="7" r:id="rId7"/>
  </sheets>
  <definedNames>
    <definedName name="_xlnm._FilterDatabase" localSheetId="3" hidden="1">'1.6 km'!$A$4:$L$14</definedName>
    <definedName name="_xlnm._FilterDatabase" localSheetId="2" hidden="1">'1.9 km'!$A$4:$L$11</definedName>
    <definedName name="_xlnm._FilterDatabase" localSheetId="0" hidden="1">'11.4 km'!$A$4:$L$17</definedName>
    <definedName name="_xlnm._FilterDatabase" localSheetId="1" hidden="1">'5.7 km'!$A$4:$L$8</definedName>
    <definedName name="_xlnm._FilterDatabase" localSheetId="5" hidden="1">'800m-01'!$A$4:$L$9</definedName>
    <definedName name="_xlnm._FilterDatabase" localSheetId="4" hidden="1">'800m-02'!$A$4:$L$19</definedName>
    <definedName name="_xlnm._FilterDatabase" localSheetId="6" hidden="1">'Šiaur.ėjimas'!$A$4:$L$6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6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7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<sst xmlns="http://schemas.openxmlformats.org/spreadsheetml/2006/main" count="423" uniqueCount="151">
  <si>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</si>
  <si>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</si>
  <si>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</si>
  <si>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</si>
  <si>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</si>
  <si>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</si>
  <si>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</si>
  <si>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</si>
  <si>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</si>
  <si>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</si>
  <si>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</si>
  <si>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</si>
  <si>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Bėgimas „Joniškėlio Karpių dvaro takais“ 2017</t>
  </si>
  <si>
    <t>2017 m. gegužės mėn. 14 d.</t>
  </si>
  <si>
    <t>Matas</t>
  </si>
  <si>
    <t>Vilimas</t>
  </si>
  <si>
    <t>Joniškėlis</t>
  </si>
  <si>
    <t>V</t>
  </si>
  <si>
    <t>V (2006-2007, 10-11)</t>
  </si>
  <si>
    <t>Ema</t>
  </si>
  <si>
    <t>Narkevičiūtė</t>
  </si>
  <si>
    <t>M</t>
  </si>
  <si>
    <t>M (2008-, 9&lt;)</t>
  </si>
  <si>
    <t>Majus</t>
  </si>
  <si>
    <t>Packevicius</t>
  </si>
  <si>
    <t>Pasvalys</t>
  </si>
  <si>
    <t>Vėtra</t>
  </si>
  <si>
    <t>V (2008-, 9&lt;)</t>
  </si>
  <si>
    <t>Eva</t>
  </si>
  <si>
    <t>Monkevičiūtė</t>
  </si>
  <si>
    <t>Gustas</t>
  </si>
  <si>
    <t>Židonis</t>
  </si>
  <si>
    <t>Evelina</t>
  </si>
  <si>
    <t>Voitkevič</t>
  </si>
  <si>
    <t>Paberžė</t>
  </si>
  <si>
    <t>M (2004-2005, 12-13)</t>
  </si>
  <si>
    <t>Armandas</t>
  </si>
  <si>
    <t>Bunkis</t>
  </si>
  <si>
    <t>Vaškai</t>
  </si>
  <si>
    <t>Vaškų gimnazija</t>
  </si>
  <si>
    <t>V (2004-2005, 12-13)</t>
  </si>
  <si>
    <t>Veslava</t>
  </si>
  <si>
    <t>M (2002-2003, 14-15)</t>
  </si>
  <si>
    <t>Vytis</t>
  </si>
  <si>
    <t>Vieržbickas</t>
  </si>
  <si>
    <t>Lukas</t>
  </si>
  <si>
    <t>Jovaiša</t>
  </si>
  <si>
    <t>Maižius</t>
  </si>
  <si>
    <t>V (2002-2003, 14-15)</t>
  </si>
  <si>
    <t>Akvilė</t>
  </si>
  <si>
    <t>Jasiūnaitė</t>
  </si>
  <si>
    <t>Monika</t>
  </si>
  <si>
    <t>Trinskytė</t>
  </si>
  <si>
    <t xml:space="preserve">Miglė </t>
  </si>
  <si>
    <t>Viskupaitytė</t>
  </si>
  <si>
    <t>Indrė</t>
  </si>
  <si>
    <t>Žandaraitė</t>
  </si>
  <si>
    <t>Kasparas</t>
  </si>
  <si>
    <t>Šukys</t>
  </si>
  <si>
    <t>Vakarė</t>
  </si>
  <si>
    <t>Bagdonaitė</t>
  </si>
  <si>
    <t>Iveta</t>
  </si>
  <si>
    <t>Bukantytė</t>
  </si>
  <si>
    <t>Meda</t>
  </si>
  <si>
    <t>Samanta</t>
  </si>
  <si>
    <t>Buchataro</t>
  </si>
  <si>
    <t>Ne tas startas</t>
  </si>
  <si>
    <t>Redas</t>
  </si>
  <si>
    <t>Šimoliūnas</t>
  </si>
  <si>
    <t>Darius</t>
  </si>
  <si>
    <t>Šopis</t>
  </si>
  <si>
    <t>Ernestas</t>
  </si>
  <si>
    <t>Sinkevičius</t>
  </si>
  <si>
    <t>Ugnius</t>
  </si>
  <si>
    <t>Špokavičius</t>
  </si>
  <si>
    <t>Arnas</t>
  </si>
  <si>
    <t>Armonavičius</t>
  </si>
  <si>
    <t>Danielis</t>
  </si>
  <si>
    <t>Klybas</t>
  </si>
  <si>
    <t>Ramunė</t>
  </si>
  <si>
    <t>Parimskytė</t>
  </si>
  <si>
    <t>M (2000-2001, 16-17)</t>
  </si>
  <si>
    <t>Viktorija</t>
  </si>
  <si>
    <t>Jaunius</t>
  </si>
  <si>
    <t>Monstvila</t>
  </si>
  <si>
    <t>Jaroslav</t>
  </si>
  <si>
    <t>Semaško</t>
  </si>
  <si>
    <t>V (2000-2001, 16-17)</t>
  </si>
  <si>
    <t>Tomas</t>
  </si>
  <si>
    <t>Jankauskis</t>
  </si>
  <si>
    <t>Eigirdas</t>
  </si>
  <si>
    <t>Eidukas</t>
  </si>
  <si>
    <t>Mindaugas</t>
  </si>
  <si>
    <t>Morkevičius</t>
  </si>
  <si>
    <t xml:space="preserve">Paulius </t>
  </si>
  <si>
    <t>Katkevičius</t>
  </si>
  <si>
    <t>Eimantas</t>
  </si>
  <si>
    <t>Bytautas</t>
  </si>
  <si>
    <t>Kubilevičius</t>
  </si>
  <si>
    <t>Arijana</t>
  </si>
  <si>
    <t>Kotova</t>
  </si>
  <si>
    <t>M-1 (1988-1999)</t>
  </si>
  <si>
    <t>Vilija</t>
  </si>
  <si>
    <t>Jurgita</t>
  </si>
  <si>
    <t>Packevičienė</t>
  </si>
  <si>
    <t>M-3 (1968-1977)</t>
  </si>
  <si>
    <t>Vijolė</t>
  </si>
  <si>
    <t>Dobrovolskytė</t>
  </si>
  <si>
    <t>Kaunas</t>
  </si>
  <si>
    <t>Kauno BMK</t>
  </si>
  <si>
    <t>M-4 (1958-1967)</t>
  </si>
  <si>
    <t>Lina</t>
  </si>
  <si>
    <t>Gelažienė</t>
  </si>
  <si>
    <t>M grupė</t>
  </si>
  <si>
    <t>š. ėj.</t>
  </si>
  <si>
    <t>Šukienė</t>
  </si>
  <si>
    <t>Vytautas</t>
  </si>
  <si>
    <t>Gražys</t>
  </si>
  <si>
    <t>V-4 (1958-1967)</t>
  </si>
  <si>
    <t>Aividas</t>
  </si>
  <si>
    <t>Balčiūnas</t>
  </si>
  <si>
    <t>Pakruojis</t>
  </si>
  <si>
    <t>Vėjas</t>
  </si>
  <si>
    <t>V-3 (1968-1977)</t>
  </si>
  <si>
    <t>Ramūnas</t>
  </si>
  <si>
    <t>Vilčinskas</t>
  </si>
  <si>
    <t>V-2 (1978-1987)</t>
  </si>
  <si>
    <t>Mantas</t>
  </si>
  <si>
    <t>Kukulskis</t>
  </si>
  <si>
    <t>Mažeikiai</t>
  </si>
  <si>
    <t>Herbalife</t>
  </si>
  <si>
    <t>Virginijus</t>
  </si>
  <si>
    <t>Likpetris</t>
  </si>
  <si>
    <t>Edvinas</t>
  </si>
  <si>
    <t>Kožkus</t>
  </si>
  <si>
    <t>Šiauliai</t>
  </si>
  <si>
    <t>Packevičius</t>
  </si>
  <si>
    <t>Kazimieras</t>
  </si>
  <si>
    <t>Mogulevičius</t>
  </si>
  <si>
    <t>Kęstutis</t>
  </si>
  <si>
    <t>Abromaitis</t>
  </si>
  <si>
    <t>V-5 (1957 ir vyr.)</t>
  </si>
  <si>
    <t>Zigmantas</t>
  </si>
  <si>
    <t>Rimkus</t>
  </si>
  <si>
    <t>Drąsius</t>
  </si>
  <si>
    <t>Valunta</t>
  </si>
  <si>
    <t>Julius</t>
  </si>
  <si>
    <t>Poškus</t>
  </si>
  <si>
    <t>Saulius</t>
  </si>
  <si>
    <t>Lapienė</t>
  </si>
  <si>
    <t>1 km greitis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</si>
</sst>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"/>
    <numFmt numFmtId="165" formatCode="h:mm: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0" xfId="55" applyFont="1" applyAlignment="1">
      <alignment horizontal="right"/>
      <protection/>
    </xf>
    <xf numFmtId="0" fontId="5" fillId="0" borderId="0" xfId="55" applyFont="1" applyAlignment="1">
      <alignment horizontal="left"/>
      <protection/>
    </xf>
    <xf numFmtId="0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>
      <alignment/>
      <protection/>
    </xf>
    <xf numFmtId="0" fontId="3" fillId="0" borderId="0" xfId="55" applyFont="1" applyAlignment="1">
      <alignment horizontal="left"/>
      <protection/>
    </xf>
    <xf numFmtId="45" fontId="3" fillId="0" borderId="0" xfId="55" applyNumberFormat="1" applyFont="1" applyAlignment="1" applyProtection="1">
      <alignment horizontal="right"/>
      <protection locked="0"/>
    </xf>
    <xf numFmtId="0" fontId="8" fillId="0" borderId="0" xfId="55" applyFont="1">
      <alignment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>
      <alignment horizontal="left"/>
      <protection/>
    </xf>
    <xf numFmtId="0" fontId="9" fillId="0" borderId="0" xfId="55" applyNumberFormat="1" applyFont="1" applyAlignment="1">
      <alignment horizontal="center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center" vertical="center"/>
      <protection/>
    </xf>
    <xf numFmtId="0" fontId="7" fillId="33" borderId="10" xfId="55" applyNumberFormat="1" applyFont="1" applyFill="1" applyBorder="1" applyAlignment="1">
      <alignment horizontal="center" vertical="center"/>
      <protection/>
    </xf>
    <xf numFmtId="45" fontId="7" fillId="33" borderId="10" xfId="55" applyNumberFormat="1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left"/>
      <protection/>
    </xf>
    <xf numFmtId="0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Border="1" applyAlignment="1" applyProtection="1">
      <alignment horizontal="center"/>
      <protection locked="0"/>
    </xf>
    <xf numFmtId="0" fontId="2" fillId="0" borderId="10" xfId="55" applyFont="1" applyFill="1" applyBorder="1" applyAlignment="1">
      <alignment horizontal="center"/>
      <protection/>
    </xf>
    <xf numFmtId="164" fontId="47" fillId="0" borderId="10" xfId="55" applyNumberFormat="1" applyFont="1" applyBorder="1" applyAlignment="1">
      <alignment horizontal="center"/>
      <protection/>
    </xf>
    <xf numFmtId="0" fontId="3" fillId="0" borderId="10" xfId="55" applyNumberFormat="1" applyFont="1" applyBorder="1" applyAlignment="1">
      <alignment horizontal="center"/>
      <protection/>
    </xf>
    <xf numFmtId="0" fontId="3" fillId="0" borderId="10" xfId="55" applyNumberFormat="1" applyFont="1" applyBorder="1" applyAlignment="1">
      <alignment horizontal="left"/>
      <protection/>
    </xf>
    <xf numFmtId="0" fontId="10" fillId="34" borderId="10" xfId="55" applyFont="1" applyFill="1" applyBorder="1" applyAlignment="1">
      <alignment horizontal="center"/>
      <protection/>
    </xf>
    <xf numFmtId="165" fontId="47" fillId="0" borderId="10" xfId="55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73"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3" width="10.140625" style="8" customWidth="1"/>
    <col min="14" max="16384" width="9.140625" style="9" customWidth="1"/>
  </cols>
  <sheetData>
    <row r="1" spans="2:4" ht="18" customHeight="1">
      <c r="B1" s="2" t="s">
        <v>12</v>
      </c>
      <c r="D1" s="4"/>
    </row>
    <row r="2" spans="11:13" ht="12.75">
      <c r="K2" s="12" t="s">
        <v>13</v>
      </c>
      <c r="M2" s="12"/>
    </row>
    <row r="3" spans="2:13" ht="7.5" customHeight="1">
      <c r="B3" s="13"/>
      <c r="C3" s="14"/>
      <c r="D3" s="15"/>
      <c r="E3" s="16"/>
      <c r="F3" s="17"/>
      <c r="G3" s="17"/>
      <c r="H3" s="18"/>
      <c r="I3" s="17"/>
      <c r="J3" s="18"/>
      <c r="K3" s="19"/>
      <c r="M3" s="19"/>
    </row>
    <row r="4" spans="1:13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  <c r="L4" s="24" t="s">
        <v>11</v>
      </c>
      <c r="M4" s="24" t="s">
        <v>150</v>
      </c>
    </row>
    <row r="5" spans="1:13" ht="12.75">
      <c r="A5" s="25">
        <v>1</v>
      </c>
      <c r="B5" s="26">
        <v>117</v>
      </c>
      <c r="C5" s="27" t="s">
        <v>116</v>
      </c>
      <c r="D5" s="28" t="s">
        <v>117</v>
      </c>
      <c r="E5" s="29">
        <v>1967</v>
      </c>
      <c r="F5" s="30" t="s">
        <v>34</v>
      </c>
      <c r="G5" s="30">
        <v>0</v>
      </c>
      <c r="H5" s="31" t="s">
        <v>17</v>
      </c>
      <c r="I5" s="30" t="s">
        <v>118</v>
      </c>
      <c r="J5" s="32">
        <v>11.4</v>
      </c>
      <c r="K5" s="33">
        <v>0.029605555555555555</v>
      </c>
      <c r="L5" s="34">
        <v>1</v>
      </c>
      <c r="M5" s="33">
        <f>K5/11.4</f>
        <v>0.002596978557504873</v>
      </c>
    </row>
    <row r="6" spans="1:13" ht="12.75">
      <c r="A6" s="25">
        <v>2</v>
      </c>
      <c r="B6" s="26">
        <v>124</v>
      </c>
      <c r="C6" s="27" t="s">
        <v>119</v>
      </c>
      <c r="D6" s="28" t="s">
        <v>120</v>
      </c>
      <c r="E6" s="29">
        <v>1976</v>
      </c>
      <c r="F6" s="30" t="s">
        <v>121</v>
      </c>
      <c r="G6" s="30" t="s">
        <v>122</v>
      </c>
      <c r="H6" s="31" t="s">
        <v>17</v>
      </c>
      <c r="I6" s="30" t="s">
        <v>123</v>
      </c>
      <c r="J6" s="32">
        <v>11.4</v>
      </c>
      <c r="K6" s="33">
        <v>0.03129224537037037</v>
      </c>
      <c r="L6" s="34">
        <v>1</v>
      </c>
      <c r="M6" s="33">
        <f aca="true" t="shared" si="0" ref="M6:M17">K6/11.4</f>
        <v>0.0027449338044184535</v>
      </c>
    </row>
    <row r="7" spans="1:13" ht="12.75">
      <c r="A7" s="25">
        <v>3</v>
      </c>
      <c r="B7" s="26">
        <v>121</v>
      </c>
      <c r="C7" s="27" t="s">
        <v>124</v>
      </c>
      <c r="D7" s="28" t="s">
        <v>125</v>
      </c>
      <c r="E7" s="29">
        <v>1985</v>
      </c>
      <c r="F7" s="30" t="s">
        <v>108</v>
      </c>
      <c r="G7" s="30" t="s">
        <v>109</v>
      </c>
      <c r="H7" s="31" t="s">
        <v>17</v>
      </c>
      <c r="I7" s="30" t="s">
        <v>126</v>
      </c>
      <c r="J7" s="32">
        <v>11.4</v>
      </c>
      <c r="K7" s="33">
        <v>0.032372685185185185</v>
      </c>
      <c r="L7" s="34">
        <v>1</v>
      </c>
      <c r="M7" s="33">
        <f t="shared" si="0"/>
        <v>0.00283970922677063</v>
      </c>
    </row>
    <row r="8" spans="1:13" ht="12.75">
      <c r="A8" s="25">
        <v>4</v>
      </c>
      <c r="B8" s="26">
        <v>119</v>
      </c>
      <c r="C8" s="27" t="s">
        <v>127</v>
      </c>
      <c r="D8" s="28" t="s">
        <v>128</v>
      </c>
      <c r="E8" s="29">
        <v>1983</v>
      </c>
      <c r="F8" s="30" t="s">
        <v>129</v>
      </c>
      <c r="G8" s="30" t="s">
        <v>130</v>
      </c>
      <c r="H8" s="31" t="s">
        <v>17</v>
      </c>
      <c r="I8" s="30" t="s">
        <v>126</v>
      </c>
      <c r="J8" s="32">
        <v>11.4</v>
      </c>
      <c r="K8" s="33">
        <v>0.034318865740740744</v>
      </c>
      <c r="L8" s="34">
        <v>2</v>
      </c>
      <c r="M8" s="33">
        <f t="shared" si="0"/>
        <v>0.003010426819363223</v>
      </c>
    </row>
    <row r="9" spans="1:13" ht="12.75">
      <c r="A9" s="25">
        <v>5</v>
      </c>
      <c r="B9" s="26">
        <v>116</v>
      </c>
      <c r="C9" s="27" t="s">
        <v>131</v>
      </c>
      <c r="D9" s="28" t="s">
        <v>132</v>
      </c>
      <c r="E9" s="29">
        <v>1963</v>
      </c>
      <c r="F9" s="30" t="s">
        <v>121</v>
      </c>
      <c r="G9" s="30" t="s">
        <v>122</v>
      </c>
      <c r="H9" s="31" t="s">
        <v>17</v>
      </c>
      <c r="I9" s="30" t="s">
        <v>118</v>
      </c>
      <c r="J9" s="32">
        <v>11.4</v>
      </c>
      <c r="K9" s="33">
        <v>0.03610127314814814</v>
      </c>
      <c r="L9" s="34">
        <v>2</v>
      </c>
      <c r="M9" s="33">
        <f t="shared" si="0"/>
        <v>0.0031667783463287845</v>
      </c>
    </row>
    <row r="10" spans="1:13" ht="12.75">
      <c r="A10" s="25">
        <v>6</v>
      </c>
      <c r="B10" s="26">
        <v>122</v>
      </c>
      <c r="C10" s="27" t="s">
        <v>133</v>
      </c>
      <c r="D10" s="28" t="s">
        <v>134</v>
      </c>
      <c r="E10" s="29">
        <v>1986</v>
      </c>
      <c r="F10" s="30" t="s">
        <v>135</v>
      </c>
      <c r="G10" s="30">
        <v>0</v>
      </c>
      <c r="H10" s="31" t="s">
        <v>17</v>
      </c>
      <c r="I10" s="30" t="s">
        <v>126</v>
      </c>
      <c r="J10" s="32">
        <v>11.4</v>
      </c>
      <c r="K10" s="33">
        <v>0.03688090277777777</v>
      </c>
      <c r="L10" s="34">
        <v>3</v>
      </c>
      <c r="M10" s="33">
        <f t="shared" si="0"/>
        <v>0.0032351669103313834</v>
      </c>
    </row>
    <row r="11" spans="1:13" ht="12.75">
      <c r="A11" s="25">
        <v>7</v>
      </c>
      <c r="B11" s="26">
        <v>118</v>
      </c>
      <c r="C11" s="27" t="s">
        <v>69</v>
      </c>
      <c r="D11" s="28" t="s">
        <v>136</v>
      </c>
      <c r="E11" s="29">
        <v>1975</v>
      </c>
      <c r="F11" s="30" t="s">
        <v>25</v>
      </c>
      <c r="G11" s="30" t="s">
        <v>26</v>
      </c>
      <c r="H11" s="31" t="s">
        <v>17</v>
      </c>
      <c r="I11" s="30" t="s">
        <v>123</v>
      </c>
      <c r="J11" s="32">
        <v>11.4</v>
      </c>
      <c r="K11" s="33">
        <v>0.038583564814814814</v>
      </c>
      <c r="L11" s="34">
        <v>2</v>
      </c>
      <c r="M11" s="33">
        <f t="shared" si="0"/>
        <v>0.0033845232293697202</v>
      </c>
    </row>
    <row r="12" spans="1:13" ht="12.75">
      <c r="A12" s="25">
        <v>8</v>
      </c>
      <c r="B12" s="26">
        <v>115</v>
      </c>
      <c r="C12" s="27" t="s">
        <v>137</v>
      </c>
      <c r="D12" s="28" t="s">
        <v>138</v>
      </c>
      <c r="E12" s="29">
        <v>1959</v>
      </c>
      <c r="F12" s="30" t="s">
        <v>121</v>
      </c>
      <c r="G12" s="30" t="s">
        <v>122</v>
      </c>
      <c r="H12" s="31" t="s">
        <v>17</v>
      </c>
      <c r="I12" s="30" t="s">
        <v>118</v>
      </c>
      <c r="J12" s="32">
        <v>11.4</v>
      </c>
      <c r="K12" s="33">
        <v>0.03998310185185185</v>
      </c>
      <c r="L12" s="34">
        <v>3</v>
      </c>
      <c r="M12" s="33">
        <f t="shared" si="0"/>
        <v>0.0035072896361273555</v>
      </c>
    </row>
    <row r="13" spans="1:13" ht="12.75">
      <c r="A13" s="25">
        <v>9</v>
      </c>
      <c r="B13" s="26">
        <v>114</v>
      </c>
      <c r="C13" s="27" t="s">
        <v>139</v>
      </c>
      <c r="D13" s="28" t="s">
        <v>140</v>
      </c>
      <c r="E13" s="29">
        <v>1956</v>
      </c>
      <c r="F13" s="30" t="s">
        <v>121</v>
      </c>
      <c r="G13" s="30" t="s">
        <v>122</v>
      </c>
      <c r="H13" s="31" t="s">
        <v>17</v>
      </c>
      <c r="I13" s="30" t="s">
        <v>141</v>
      </c>
      <c r="J13" s="32">
        <v>11.4</v>
      </c>
      <c r="K13" s="37">
        <v>0.04216967592592593</v>
      </c>
      <c r="L13" s="34">
        <v>1</v>
      </c>
      <c r="M13" s="33">
        <f t="shared" si="0"/>
        <v>0.003699094379467187</v>
      </c>
    </row>
    <row r="14" spans="1:13" ht="12.75">
      <c r="A14" s="25">
        <v>10</v>
      </c>
      <c r="B14" s="26">
        <v>126</v>
      </c>
      <c r="C14" s="27" t="s">
        <v>142</v>
      </c>
      <c r="D14" s="28" t="s">
        <v>143</v>
      </c>
      <c r="E14" s="29">
        <v>1959</v>
      </c>
      <c r="F14" s="30" t="s">
        <v>25</v>
      </c>
      <c r="G14" s="30" t="s">
        <v>26</v>
      </c>
      <c r="H14" s="31" t="s">
        <v>17</v>
      </c>
      <c r="I14" s="30" t="s">
        <v>118</v>
      </c>
      <c r="J14" s="32">
        <v>11.4</v>
      </c>
      <c r="K14" s="37">
        <v>0.04270462962962963</v>
      </c>
      <c r="L14" s="34">
        <v>4</v>
      </c>
      <c r="M14" s="33">
        <f t="shared" si="0"/>
        <v>0.003746020142949967</v>
      </c>
    </row>
    <row r="15" spans="1:13" ht="12.75">
      <c r="A15" s="25">
        <v>11</v>
      </c>
      <c r="B15" s="26">
        <v>125</v>
      </c>
      <c r="C15" s="27" t="s">
        <v>144</v>
      </c>
      <c r="D15" s="28" t="s">
        <v>145</v>
      </c>
      <c r="E15" s="29">
        <v>1973</v>
      </c>
      <c r="F15" s="30" t="s">
        <v>25</v>
      </c>
      <c r="G15" s="30" t="s">
        <v>26</v>
      </c>
      <c r="H15" s="31" t="s">
        <v>17</v>
      </c>
      <c r="I15" s="30" t="s">
        <v>123</v>
      </c>
      <c r="J15" s="32">
        <v>11.4</v>
      </c>
      <c r="K15" s="37">
        <v>0.04270914351851852</v>
      </c>
      <c r="L15" s="34">
        <v>3</v>
      </c>
      <c r="M15" s="33">
        <f t="shared" si="0"/>
        <v>0.0037464160981156595</v>
      </c>
    </row>
    <row r="16" spans="1:13" ht="12.75">
      <c r="A16" s="25">
        <v>12</v>
      </c>
      <c r="B16" s="26">
        <v>112</v>
      </c>
      <c r="C16" s="27" t="s">
        <v>146</v>
      </c>
      <c r="D16" s="28" t="s">
        <v>147</v>
      </c>
      <c r="E16" s="29">
        <v>1945</v>
      </c>
      <c r="F16" s="30" t="s">
        <v>121</v>
      </c>
      <c r="G16" s="30" t="s">
        <v>122</v>
      </c>
      <c r="H16" s="31" t="s">
        <v>17</v>
      </c>
      <c r="I16" s="30" t="s">
        <v>141</v>
      </c>
      <c r="J16" s="32">
        <v>11.4</v>
      </c>
      <c r="K16" s="37">
        <v>0.04854953703703704</v>
      </c>
      <c r="L16" s="34">
        <v>2</v>
      </c>
      <c r="M16" s="33">
        <f t="shared" si="0"/>
        <v>0.0042587313190383365</v>
      </c>
    </row>
    <row r="17" spans="1:13" ht="12.75">
      <c r="A17" s="25">
        <v>13</v>
      </c>
      <c r="B17" s="26">
        <v>128</v>
      </c>
      <c r="C17" s="27" t="s">
        <v>148</v>
      </c>
      <c r="D17" s="28" t="s">
        <v>149</v>
      </c>
      <c r="E17" s="29">
        <v>1971</v>
      </c>
      <c r="F17" s="30" t="s">
        <v>25</v>
      </c>
      <c r="G17" s="30" t="s">
        <v>26</v>
      </c>
      <c r="H17" s="31" t="s">
        <v>17</v>
      </c>
      <c r="I17" s="30" t="s">
        <v>123</v>
      </c>
      <c r="J17" s="32">
        <v>11.4</v>
      </c>
      <c r="K17" s="37">
        <v>0.051541087962962966</v>
      </c>
      <c r="L17" s="34">
        <v>4</v>
      </c>
      <c r="M17" s="33">
        <f t="shared" si="0"/>
        <v>0.004521148066926575</v>
      </c>
    </row>
  </sheetData>
  <sheetProtection/>
  <autoFilter ref="A4:L17"/>
  <conditionalFormatting sqref="K1 K3 K5:K65134">
    <cfRule type="cellIs" priority="10" dxfId="66" operator="greaterThan" stopIfTrue="1">
      <formula>0</formula>
    </cfRule>
  </conditionalFormatting>
  <conditionalFormatting sqref="H5:H17">
    <cfRule type="cellIs" priority="9" dxfId="67" operator="equal" stopIfTrue="1">
      <formula>"m"</formula>
    </cfRule>
  </conditionalFormatting>
  <conditionalFormatting sqref="L5:L17">
    <cfRule type="cellIs" priority="6" dxfId="68" operator="equal">
      <formula>3</formula>
    </cfRule>
    <cfRule type="cellIs" priority="7" dxfId="69" operator="equal">
      <formula>2</formula>
    </cfRule>
    <cfRule type="cellIs" priority="8" dxfId="70" operator="equal">
      <formula>1</formula>
    </cfRule>
  </conditionalFormatting>
  <conditionalFormatting sqref="B5:B4758">
    <cfRule type="cellIs" priority="3" dxfId="67" operator="greaterThanOrEqual" stopIfTrue="1">
      <formula>700</formula>
    </cfRule>
    <cfRule type="cellIs" priority="4" dxfId="71" operator="between" stopIfTrue="1">
      <formula>500</formula>
      <formula>699</formula>
    </cfRule>
    <cfRule type="cellIs" priority="5" dxfId="72" operator="lessThan">
      <formula>400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conditionalFormatting sqref="M1 M3 M5:M65064">
    <cfRule type="cellIs" priority="1" dxfId="66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K2" sqref="K2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3" width="10.140625" style="8" customWidth="1"/>
    <col min="14" max="16384" width="9.140625" style="9" customWidth="1"/>
  </cols>
  <sheetData>
    <row r="1" spans="2:4" ht="18" customHeight="1">
      <c r="B1" s="2" t="s">
        <v>12</v>
      </c>
      <c r="D1" s="4"/>
    </row>
    <row r="2" spans="11:13" ht="12.75">
      <c r="K2" s="12" t="s">
        <v>13</v>
      </c>
      <c r="M2" s="12"/>
    </row>
    <row r="3" spans="2:13" ht="7.5" customHeight="1">
      <c r="B3" s="13"/>
      <c r="C3" s="14"/>
      <c r="D3" s="15"/>
      <c r="E3" s="16"/>
      <c r="F3" s="17"/>
      <c r="G3" s="17"/>
      <c r="H3" s="18"/>
      <c r="I3" s="17"/>
      <c r="J3" s="18"/>
      <c r="K3" s="19"/>
      <c r="M3" s="19"/>
    </row>
    <row r="4" spans="1:13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  <c r="L4" s="24" t="s">
        <v>11</v>
      </c>
      <c r="M4" s="24" t="s">
        <v>150</v>
      </c>
    </row>
    <row r="5" spans="1:13" ht="12.75">
      <c r="A5" s="25">
        <v>1</v>
      </c>
      <c r="B5" s="26">
        <v>111</v>
      </c>
      <c r="C5" s="27" t="s">
        <v>99</v>
      </c>
      <c r="D5" s="28" t="s">
        <v>100</v>
      </c>
      <c r="E5" s="29">
        <v>2002</v>
      </c>
      <c r="F5" s="30" t="s">
        <v>34</v>
      </c>
      <c r="G5" s="30">
        <v>0</v>
      </c>
      <c r="H5" s="31" t="s">
        <v>21</v>
      </c>
      <c r="I5" s="30" t="s">
        <v>101</v>
      </c>
      <c r="J5" s="32">
        <v>5.7</v>
      </c>
      <c r="K5" s="33">
        <v>0.018153356481481482</v>
      </c>
      <c r="L5" s="34">
        <v>1</v>
      </c>
      <c r="M5" s="33">
        <f>K5/5.7</f>
        <v>0.0031847993827160493</v>
      </c>
    </row>
    <row r="6" spans="1:13" ht="12.75">
      <c r="A6" s="25">
        <v>2</v>
      </c>
      <c r="B6" s="26">
        <v>110</v>
      </c>
      <c r="C6" s="27" t="s">
        <v>102</v>
      </c>
      <c r="D6" s="28" t="s">
        <v>80</v>
      </c>
      <c r="E6" s="29">
        <v>1997</v>
      </c>
      <c r="F6" s="30" t="s">
        <v>25</v>
      </c>
      <c r="G6" s="30" t="s">
        <v>26</v>
      </c>
      <c r="H6" s="31" t="s">
        <v>21</v>
      </c>
      <c r="I6" s="30" t="s">
        <v>101</v>
      </c>
      <c r="J6" s="32">
        <v>5.7</v>
      </c>
      <c r="K6" s="33">
        <v>0.02069675925925926</v>
      </c>
      <c r="L6" s="34">
        <v>2</v>
      </c>
      <c r="M6" s="33">
        <f>K6/5.7</f>
        <v>0.0036310103963612733</v>
      </c>
    </row>
    <row r="7" spans="1:13" ht="12.75">
      <c r="A7" s="25">
        <v>3</v>
      </c>
      <c r="B7" s="26">
        <v>108</v>
      </c>
      <c r="C7" s="27" t="s">
        <v>103</v>
      </c>
      <c r="D7" s="28" t="s">
        <v>104</v>
      </c>
      <c r="E7" s="29">
        <v>1975</v>
      </c>
      <c r="F7" s="30" t="s">
        <v>25</v>
      </c>
      <c r="G7" s="30" t="s">
        <v>26</v>
      </c>
      <c r="H7" s="31" t="s">
        <v>21</v>
      </c>
      <c r="I7" s="30" t="s">
        <v>105</v>
      </c>
      <c r="J7" s="32">
        <v>5.7</v>
      </c>
      <c r="K7" s="33">
        <v>0.022212962962962962</v>
      </c>
      <c r="L7" s="34">
        <v>1</v>
      </c>
      <c r="M7" s="33">
        <f>K7/5.7</f>
        <v>0.003897011046133853</v>
      </c>
    </row>
    <row r="8" spans="1:13" ht="12.75">
      <c r="A8" s="25">
        <v>4</v>
      </c>
      <c r="B8" s="26">
        <v>54</v>
      </c>
      <c r="C8" s="27" t="s">
        <v>106</v>
      </c>
      <c r="D8" s="28" t="s">
        <v>107</v>
      </c>
      <c r="E8" s="29">
        <v>1966</v>
      </c>
      <c r="F8" s="30" t="s">
        <v>108</v>
      </c>
      <c r="G8" s="30" t="s">
        <v>109</v>
      </c>
      <c r="H8" s="31" t="s">
        <v>21</v>
      </c>
      <c r="I8" s="30" t="s">
        <v>110</v>
      </c>
      <c r="J8" s="32">
        <v>5.7</v>
      </c>
      <c r="K8" s="33">
        <v>0.023583333333333335</v>
      </c>
      <c r="L8" s="34">
        <v>1</v>
      </c>
      <c r="M8" s="33">
        <f>K8/5.7</f>
        <v>0.004137426900584796</v>
      </c>
    </row>
  </sheetData>
  <sheetProtection/>
  <autoFilter ref="A4:L8"/>
  <conditionalFormatting sqref="K1 K3 K5:K65121">
    <cfRule type="cellIs" priority="10" dxfId="66" operator="greaterThan" stopIfTrue="1">
      <formula>0</formula>
    </cfRule>
  </conditionalFormatting>
  <conditionalFormatting sqref="H5:H8">
    <cfRule type="cellIs" priority="9" dxfId="67" operator="equal" stopIfTrue="1">
      <formula>"m"</formula>
    </cfRule>
  </conditionalFormatting>
  <conditionalFormatting sqref="L5:L8">
    <cfRule type="cellIs" priority="6" dxfId="68" operator="equal">
      <formula>3</formula>
    </cfRule>
    <cfRule type="cellIs" priority="7" dxfId="69" operator="equal">
      <formula>2</formula>
    </cfRule>
    <cfRule type="cellIs" priority="8" dxfId="70" operator="equal">
      <formula>1</formula>
    </cfRule>
  </conditionalFormatting>
  <conditionalFormatting sqref="B5:B4745">
    <cfRule type="cellIs" priority="3" dxfId="67" operator="greaterThanOrEqual" stopIfTrue="1">
      <formula>700</formula>
    </cfRule>
    <cfRule type="cellIs" priority="4" dxfId="71" operator="between" stopIfTrue="1">
      <formula>500</formula>
      <formula>699</formula>
    </cfRule>
    <cfRule type="cellIs" priority="5" dxfId="72" operator="lessThan">
      <formula>400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conditionalFormatting sqref="M1 M3 M5:M65064">
    <cfRule type="cellIs" priority="1" dxfId="66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3" width="10.140625" style="8" customWidth="1"/>
    <col min="14" max="16384" width="9.140625" style="9" customWidth="1"/>
  </cols>
  <sheetData>
    <row r="1" spans="2:4" ht="18" customHeight="1">
      <c r="B1" s="2" t="s">
        <v>12</v>
      </c>
      <c r="D1" s="4"/>
    </row>
    <row r="2" spans="11:13" ht="12.75">
      <c r="K2" s="12" t="s">
        <v>13</v>
      </c>
      <c r="M2" s="12"/>
    </row>
    <row r="3" spans="2:13" ht="7.5" customHeight="1">
      <c r="B3" s="13"/>
      <c r="C3" s="14"/>
      <c r="D3" s="15"/>
      <c r="E3" s="16"/>
      <c r="F3" s="17"/>
      <c r="G3" s="17"/>
      <c r="H3" s="18"/>
      <c r="I3" s="17"/>
      <c r="J3" s="18"/>
      <c r="K3" s="19"/>
      <c r="M3" s="19"/>
    </row>
    <row r="4" spans="1:13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  <c r="L4" s="24" t="s">
        <v>11</v>
      </c>
      <c r="M4" s="24" t="s">
        <v>150</v>
      </c>
    </row>
    <row r="5" spans="1:13" s="7" customFormat="1" ht="12.75">
      <c r="A5" s="25">
        <v>1</v>
      </c>
      <c r="B5" s="26">
        <v>103</v>
      </c>
      <c r="C5" s="27" t="s">
        <v>85</v>
      </c>
      <c r="D5" s="28" t="s">
        <v>86</v>
      </c>
      <c r="E5" s="29">
        <v>2000</v>
      </c>
      <c r="F5" s="30" t="s">
        <v>34</v>
      </c>
      <c r="G5" s="30">
        <v>0</v>
      </c>
      <c r="H5" s="31" t="s">
        <v>17</v>
      </c>
      <c r="I5" s="30" t="s">
        <v>87</v>
      </c>
      <c r="J5" s="32">
        <v>1.9</v>
      </c>
      <c r="K5" s="33">
        <v>0.004186342592592593</v>
      </c>
      <c r="L5" s="34">
        <v>1</v>
      </c>
      <c r="M5" s="33">
        <f>K5/1.9</f>
        <v>0.0022033382066276807</v>
      </c>
    </row>
    <row r="6" spans="1:13" ht="12.75">
      <c r="A6" s="25">
        <v>2</v>
      </c>
      <c r="B6" s="26">
        <v>106</v>
      </c>
      <c r="C6" s="27" t="s">
        <v>88</v>
      </c>
      <c r="D6" s="28" t="s">
        <v>89</v>
      </c>
      <c r="E6" s="29">
        <v>2000</v>
      </c>
      <c r="F6" s="30" t="s">
        <v>38</v>
      </c>
      <c r="G6" s="30" t="s">
        <v>39</v>
      </c>
      <c r="H6" s="31" t="s">
        <v>17</v>
      </c>
      <c r="I6" s="30" t="s">
        <v>87</v>
      </c>
      <c r="J6" s="32">
        <v>1.9</v>
      </c>
      <c r="K6" s="33">
        <v>0.004518171296296297</v>
      </c>
      <c r="L6" s="34">
        <v>2</v>
      </c>
      <c r="M6" s="33">
        <f aca="true" t="shared" si="0" ref="M6:M11">K6/1.9</f>
        <v>0.002377984892787525</v>
      </c>
    </row>
    <row r="7" spans="1:13" ht="12.75">
      <c r="A7" s="25">
        <v>3</v>
      </c>
      <c r="B7" s="26">
        <v>107</v>
      </c>
      <c r="C7" s="27" t="s">
        <v>90</v>
      </c>
      <c r="D7" s="28" t="s">
        <v>91</v>
      </c>
      <c r="E7" s="29">
        <v>2000</v>
      </c>
      <c r="F7" s="30" t="s">
        <v>38</v>
      </c>
      <c r="G7" s="30" t="s">
        <v>39</v>
      </c>
      <c r="H7" s="31" t="s">
        <v>17</v>
      </c>
      <c r="I7" s="30" t="s">
        <v>87</v>
      </c>
      <c r="J7" s="32">
        <v>1.9</v>
      </c>
      <c r="K7" s="33">
        <v>0.004772106481481481</v>
      </c>
      <c r="L7" s="34">
        <v>3</v>
      </c>
      <c r="M7" s="33">
        <f t="shared" si="0"/>
        <v>0.0025116349902534114</v>
      </c>
    </row>
    <row r="8" spans="1:13" ht="12.75">
      <c r="A8" s="25">
        <v>4</v>
      </c>
      <c r="B8" s="26">
        <v>105</v>
      </c>
      <c r="C8" s="27" t="s">
        <v>92</v>
      </c>
      <c r="D8" s="28" t="s">
        <v>93</v>
      </c>
      <c r="E8" s="29">
        <v>2000</v>
      </c>
      <c r="F8" s="30" t="s">
        <v>38</v>
      </c>
      <c r="G8" s="30" t="s">
        <v>39</v>
      </c>
      <c r="H8" s="31" t="s">
        <v>17</v>
      </c>
      <c r="I8" s="30" t="s">
        <v>87</v>
      </c>
      <c r="J8" s="32">
        <v>1.9</v>
      </c>
      <c r="K8" s="33">
        <v>0.005133796296296297</v>
      </c>
      <c r="L8" s="34">
        <v>4</v>
      </c>
      <c r="M8" s="33">
        <f t="shared" si="0"/>
        <v>0.0027019980506822615</v>
      </c>
    </row>
    <row r="9" spans="1:13" ht="12.75">
      <c r="A9" s="25">
        <v>5</v>
      </c>
      <c r="B9" s="26">
        <v>102</v>
      </c>
      <c r="C9" s="27" t="s">
        <v>94</v>
      </c>
      <c r="D9" s="28" t="s">
        <v>95</v>
      </c>
      <c r="E9" s="29">
        <v>2001</v>
      </c>
      <c r="F9" s="30" t="s">
        <v>25</v>
      </c>
      <c r="G9" s="30" t="s">
        <v>26</v>
      </c>
      <c r="H9" s="31" t="s">
        <v>17</v>
      </c>
      <c r="I9" s="30" t="s">
        <v>87</v>
      </c>
      <c r="J9" s="32">
        <v>1.9</v>
      </c>
      <c r="K9" s="33">
        <v>0.005265046296296296</v>
      </c>
      <c r="L9" s="34">
        <v>5</v>
      </c>
      <c r="M9" s="33">
        <f t="shared" si="0"/>
        <v>0.0027710769980506824</v>
      </c>
    </row>
    <row r="10" spans="1:13" ht="12.75">
      <c r="A10" s="25">
        <v>6</v>
      </c>
      <c r="B10" s="26">
        <v>101</v>
      </c>
      <c r="C10" s="27" t="s">
        <v>96</v>
      </c>
      <c r="D10" s="28" t="s">
        <v>97</v>
      </c>
      <c r="E10" s="29">
        <v>2000</v>
      </c>
      <c r="F10" s="30" t="s">
        <v>25</v>
      </c>
      <c r="G10" s="30" t="s">
        <v>26</v>
      </c>
      <c r="H10" s="31" t="s">
        <v>17</v>
      </c>
      <c r="I10" s="30" t="s">
        <v>87</v>
      </c>
      <c r="J10" s="32">
        <v>1.9</v>
      </c>
      <c r="K10" s="33">
        <v>0.005304513888888889</v>
      </c>
      <c r="L10" s="34">
        <v>6</v>
      </c>
      <c r="M10" s="33">
        <f t="shared" si="0"/>
        <v>0.0027918494152046787</v>
      </c>
    </row>
    <row r="11" spans="1:13" ht="12.75">
      <c r="A11" s="25">
        <v>7</v>
      </c>
      <c r="B11" s="26">
        <v>104</v>
      </c>
      <c r="C11" s="27" t="s">
        <v>14</v>
      </c>
      <c r="D11" s="28" t="s">
        <v>98</v>
      </c>
      <c r="E11" s="29">
        <v>2001</v>
      </c>
      <c r="F11" s="30" t="s">
        <v>25</v>
      </c>
      <c r="G11" s="30" t="s">
        <v>26</v>
      </c>
      <c r="H11" s="31" t="s">
        <v>17</v>
      </c>
      <c r="I11" s="30" t="s">
        <v>87</v>
      </c>
      <c r="J11" s="32">
        <v>1.9</v>
      </c>
      <c r="K11" s="33">
        <v>0.005461226851851852</v>
      </c>
      <c r="L11" s="34">
        <v>7</v>
      </c>
      <c r="M11" s="33">
        <f t="shared" si="0"/>
        <v>0.0028743299220272906</v>
      </c>
    </row>
  </sheetData>
  <sheetProtection/>
  <autoFilter ref="A4:L11"/>
  <conditionalFormatting sqref="K1 K3 K5:K65064">
    <cfRule type="cellIs" priority="10" dxfId="66" operator="greaterThan" stopIfTrue="1">
      <formula>0</formula>
    </cfRule>
  </conditionalFormatting>
  <conditionalFormatting sqref="H5:H11">
    <cfRule type="cellIs" priority="9" dxfId="67" operator="equal" stopIfTrue="1">
      <formula>"m"</formula>
    </cfRule>
  </conditionalFormatting>
  <conditionalFormatting sqref="L5:L11">
    <cfRule type="cellIs" priority="6" dxfId="68" operator="equal">
      <formula>3</formula>
    </cfRule>
    <cfRule type="cellIs" priority="7" dxfId="69" operator="equal">
      <formula>2</formula>
    </cfRule>
    <cfRule type="cellIs" priority="8" dxfId="70" operator="equal">
      <formula>1</formula>
    </cfRule>
  </conditionalFormatting>
  <conditionalFormatting sqref="B5:B4688">
    <cfRule type="cellIs" priority="3" dxfId="67" operator="greaterThanOrEqual" stopIfTrue="1">
      <formula>700</formula>
    </cfRule>
    <cfRule type="cellIs" priority="4" dxfId="71" operator="between" stopIfTrue="1">
      <formula>500</formula>
      <formula>699</formula>
    </cfRule>
    <cfRule type="cellIs" priority="5" dxfId="72" operator="lessThan">
      <formula>400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conditionalFormatting sqref="M1 M3 M5:M65064">
    <cfRule type="cellIs" priority="1" dxfId="66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12</v>
      </c>
      <c r="D1" s="4"/>
    </row>
    <row r="2" ht="12.75">
      <c r="K2" s="12" t="s">
        <v>13</v>
      </c>
    </row>
    <row r="3" spans="2:11" ht="7.5" customHeight="1">
      <c r="B3" s="13"/>
      <c r="C3" s="14"/>
      <c r="D3" s="15"/>
      <c r="E3" s="16"/>
      <c r="F3" s="17"/>
      <c r="G3" s="17"/>
      <c r="H3" s="18"/>
      <c r="I3" s="17"/>
      <c r="J3" s="18"/>
      <c r="K3" s="19"/>
    </row>
    <row r="4" spans="1:12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  <c r="L4" s="24" t="s">
        <v>11</v>
      </c>
    </row>
    <row r="5" spans="1:12" s="7" customFormat="1" ht="12.75">
      <c r="A5" s="25">
        <v>1</v>
      </c>
      <c r="B5" s="26">
        <v>67</v>
      </c>
      <c r="C5" s="27" t="s">
        <v>67</v>
      </c>
      <c r="D5" s="28" t="s">
        <v>68</v>
      </c>
      <c r="E5" s="29">
        <v>2002</v>
      </c>
      <c r="F5" s="30" t="s">
        <v>25</v>
      </c>
      <c r="G5" s="30" t="s">
        <v>26</v>
      </c>
      <c r="H5" s="31" t="s">
        <v>17</v>
      </c>
      <c r="I5" s="30" t="s">
        <v>48</v>
      </c>
      <c r="J5" s="32">
        <v>1.6</v>
      </c>
      <c r="K5" s="33">
        <v>0.003948379629629629</v>
      </c>
      <c r="L5" s="34">
        <v>1</v>
      </c>
    </row>
    <row r="6" spans="1:12" ht="12.75">
      <c r="A6" s="25">
        <v>2</v>
      </c>
      <c r="B6" s="26">
        <v>78</v>
      </c>
      <c r="C6" s="27" t="s">
        <v>69</v>
      </c>
      <c r="D6" s="28" t="s">
        <v>70</v>
      </c>
      <c r="E6" s="29">
        <v>2003</v>
      </c>
      <c r="F6" s="30" t="s">
        <v>38</v>
      </c>
      <c r="G6" s="30" t="s">
        <v>39</v>
      </c>
      <c r="H6" s="31" t="s">
        <v>17</v>
      </c>
      <c r="I6" s="30" t="s">
        <v>48</v>
      </c>
      <c r="J6" s="32">
        <v>1.6</v>
      </c>
      <c r="K6" s="33">
        <v>0.004103356481481481</v>
      </c>
      <c r="L6" s="34">
        <v>2</v>
      </c>
    </row>
    <row r="7" spans="1:12" ht="12.75">
      <c r="A7" s="25">
        <v>3</v>
      </c>
      <c r="B7" s="26">
        <v>65</v>
      </c>
      <c r="C7" s="27" t="s">
        <v>71</v>
      </c>
      <c r="D7" s="28" t="s">
        <v>72</v>
      </c>
      <c r="E7" s="29">
        <v>2002</v>
      </c>
      <c r="F7" s="30" t="s">
        <v>25</v>
      </c>
      <c r="G7" s="30" t="s">
        <v>26</v>
      </c>
      <c r="H7" s="31" t="s">
        <v>17</v>
      </c>
      <c r="I7" s="30" t="s">
        <v>48</v>
      </c>
      <c r="J7" s="32">
        <v>1.6</v>
      </c>
      <c r="K7" s="33">
        <v>0.004157986111111111</v>
      </c>
      <c r="L7" s="34">
        <v>3</v>
      </c>
    </row>
    <row r="8" spans="1:12" ht="12.75">
      <c r="A8" s="25">
        <v>4</v>
      </c>
      <c r="B8" s="26">
        <v>75</v>
      </c>
      <c r="C8" s="27" t="s">
        <v>73</v>
      </c>
      <c r="D8" s="28" t="s">
        <v>74</v>
      </c>
      <c r="E8" s="29">
        <v>2003</v>
      </c>
      <c r="F8" s="30" t="s">
        <v>25</v>
      </c>
      <c r="G8" s="30" t="s">
        <v>26</v>
      </c>
      <c r="H8" s="31" t="s">
        <v>17</v>
      </c>
      <c r="I8" s="30" t="s">
        <v>48</v>
      </c>
      <c r="J8" s="32">
        <v>1.6</v>
      </c>
      <c r="K8" s="33">
        <v>0.004222800925925926</v>
      </c>
      <c r="L8" s="34">
        <v>4</v>
      </c>
    </row>
    <row r="9" spans="1:12" ht="12.75">
      <c r="A9" s="25">
        <v>5</v>
      </c>
      <c r="B9" s="26">
        <v>82</v>
      </c>
      <c r="C9" s="27" t="s">
        <v>75</v>
      </c>
      <c r="D9" s="28" t="s">
        <v>76</v>
      </c>
      <c r="E9" s="29">
        <v>2002</v>
      </c>
      <c r="F9" s="30" t="s">
        <v>38</v>
      </c>
      <c r="G9" s="30" t="s">
        <v>39</v>
      </c>
      <c r="H9" s="31" t="s">
        <v>17</v>
      </c>
      <c r="I9" s="30" t="s">
        <v>48</v>
      </c>
      <c r="J9" s="32">
        <v>1.6</v>
      </c>
      <c r="K9" s="33">
        <v>0.004282523148148148</v>
      </c>
      <c r="L9" s="34">
        <v>5</v>
      </c>
    </row>
    <row r="10" spans="1:12" ht="12.75">
      <c r="A10" s="25">
        <v>6</v>
      </c>
      <c r="B10" s="26">
        <v>79</v>
      </c>
      <c r="C10" s="27" t="s">
        <v>77</v>
      </c>
      <c r="D10" s="28" t="s">
        <v>78</v>
      </c>
      <c r="E10" s="29">
        <v>2002</v>
      </c>
      <c r="F10" s="30" t="s">
        <v>38</v>
      </c>
      <c r="G10" s="30" t="s">
        <v>39</v>
      </c>
      <c r="H10" s="31" t="s">
        <v>17</v>
      </c>
      <c r="I10" s="30" t="s">
        <v>48</v>
      </c>
      <c r="J10" s="32">
        <v>1.6</v>
      </c>
      <c r="K10" s="33">
        <v>0.0043187500000000005</v>
      </c>
      <c r="L10" s="34">
        <v>6</v>
      </c>
    </row>
    <row r="11" spans="1:12" ht="12.75">
      <c r="A11" s="25">
        <v>7</v>
      </c>
      <c r="B11" s="26">
        <v>74</v>
      </c>
      <c r="C11" s="27" t="s">
        <v>45</v>
      </c>
      <c r="D11" s="28" t="s">
        <v>24</v>
      </c>
      <c r="E11" s="29">
        <v>2003</v>
      </c>
      <c r="F11" s="30" t="s">
        <v>25</v>
      </c>
      <c r="G11" s="30" t="s">
        <v>26</v>
      </c>
      <c r="H11" s="31" t="s">
        <v>17</v>
      </c>
      <c r="I11" s="30" t="s">
        <v>48</v>
      </c>
      <c r="J11" s="32">
        <v>1.6</v>
      </c>
      <c r="K11" s="33">
        <v>0.004376967592592593</v>
      </c>
      <c r="L11" s="34">
        <v>7</v>
      </c>
    </row>
    <row r="12" spans="1:12" ht="12.75">
      <c r="A12" s="25">
        <v>8</v>
      </c>
      <c r="B12" s="26">
        <v>61</v>
      </c>
      <c r="C12" s="27" t="s">
        <v>79</v>
      </c>
      <c r="D12" s="28" t="s">
        <v>80</v>
      </c>
      <c r="E12" s="29">
        <v>2000</v>
      </c>
      <c r="F12" s="30" t="s">
        <v>25</v>
      </c>
      <c r="G12" s="30" t="s">
        <v>26</v>
      </c>
      <c r="H12" s="31" t="s">
        <v>21</v>
      </c>
      <c r="I12" s="30" t="s">
        <v>81</v>
      </c>
      <c r="J12" s="32">
        <v>1.6</v>
      </c>
      <c r="K12" s="33">
        <v>0.004381481481481481</v>
      </c>
      <c r="L12" s="34">
        <v>1</v>
      </c>
    </row>
    <row r="13" spans="1:12" ht="12.75">
      <c r="A13" s="25">
        <v>9</v>
      </c>
      <c r="B13" s="26">
        <v>62</v>
      </c>
      <c r="C13" s="27" t="s">
        <v>82</v>
      </c>
      <c r="D13" s="28" t="s">
        <v>56</v>
      </c>
      <c r="E13" s="29">
        <v>2000</v>
      </c>
      <c r="F13" s="30" t="s">
        <v>25</v>
      </c>
      <c r="G13" s="30" t="s">
        <v>26</v>
      </c>
      <c r="H13" s="31" t="s">
        <v>21</v>
      </c>
      <c r="I13" s="30" t="s">
        <v>81</v>
      </c>
      <c r="J13" s="32">
        <v>1.6</v>
      </c>
      <c r="K13" s="33">
        <v>0.004814814814814815</v>
      </c>
      <c r="L13" s="34">
        <v>2</v>
      </c>
    </row>
    <row r="14" spans="1:12" ht="12.75">
      <c r="A14" s="25">
        <v>10</v>
      </c>
      <c r="B14" s="26">
        <v>76</v>
      </c>
      <c r="C14" s="27" t="s">
        <v>83</v>
      </c>
      <c r="D14" s="28" t="s">
        <v>84</v>
      </c>
      <c r="E14" s="29">
        <v>2003</v>
      </c>
      <c r="F14" s="30" t="s">
        <v>25</v>
      </c>
      <c r="G14" s="30" t="s">
        <v>26</v>
      </c>
      <c r="H14" s="31" t="s">
        <v>17</v>
      </c>
      <c r="I14" s="30" t="s">
        <v>48</v>
      </c>
      <c r="J14" s="32">
        <v>1.6</v>
      </c>
      <c r="K14" s="33">
        <v>0.00503587962962963</v>
      </c>
      <c r="L14" s="34">
        <v>8</v>
      </c>
    </row>
  </sheetData>
  <sheetProtection/>
  <autoFilter ref="A4:L14"/>
  <conditionalFormatting sqref="K1 K3 K5:K65140">
    <cfRule type="cellIs" priority="9" dxfId="66" operator="greaterThan" stopIfTrue="1">
      <formula>0</formula>
    </cfRule>
  </conditionalFormatting>
  <conditionalFormatting sqref="H5:H14">
    <cfRule type="cellIs" priority="8" dxfId="67" operator="equal" stopIfTrue="1">
      <formula>"m"</formula>
    </cfRule>
  </conditionalFormatting>
  <conditionalFormatting sqref="L5:L14">
    <cfRule type="cellIs" priority="5" dxfId="68" operator="equal">
      <formula>3</formula>
    </cfRule>
    <cfRule type="cellIs" priority="6" dxfId="69" operator="equal">
      <formula>2</formula>
    </cfRule>
    <cfRule type="cellIs" priority="7" dxfId="70" operator="equal">
      <formula>1</formula>
    </cfRule>
  </conditionalFormatting>
  <conditionalFormatting sqref="B5:B4764">
    <cfRule type="cellIs" priority="2" dxfId="67" operator="greaterThanOrEqual" stopIfTrue="1">
      <formula>700</formula>
    </cfRule>
    <cfRule type="cellIs" priority="3" dxfId="71" operator="between" stopIfTrue="1">
      <formula>500</formula>
      <formula>699</formula>
    </cfRule>
    <cfRule type="cellIs" priority="4" dxfId="72" operator="lessThan">
      <formula>400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12</v>
      </c>
      <c r="D1" s="4"/>
    </row>
    <row r="2" ht="12.75">
      <c r="K2" s="12" t="s">
        <v>13</v>
      </c>
    </row>
    <row r="3" spans="2:11" ht="7.5" customHeight="1">
      <c r="B3" s="13"/>
      <c r="C3" s="14"/>
      <c r="D3" s="15"/>
      <c r="E3" s="16"/>
      <c r="F3" s="17"/>
      <c r="G3" s="17"/>
      <c r="H3" s="18"/>
      <c r="I3" s="17"/>
      <c r="J3" s="18"/>
      <c r="K3" s="19"/>
    </row>
    <row r="4" spans="1:12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  <c r="L4" s="24" t="s">
        <v>11</v>
      </c>
    </row>
    <row r="5" spans="1:12" s="7" customFormat="1" ht="12.75">
      <c r="A5" s="25">
        <v>1</v>
      </c>
      <c r="B5" s="26">
        <v>17</v>
      </c>
      <c r="C5" s="27" t="s">
        <v>32</v>
      </c>
      <c r="D5" s="28" t="s">
        <v>33</v>
      </c>
      <c r="E5" s="29">
        <v>2004</v>
      </c>
      <c r="F5" s="30" t="s">
        <v>34</v>
      </c>
      <c r="G5" s="30">
        <v>0</v>
      </c>
      <c r="H5" s="31" t="s">
        <v>21</v>
      </c>
      <c r="I5" s="30" t="s">
        <v>35</v>
      </c>
      <c r="J5" s="32">
        <v>800</v>
      </c>
      <c r="K5" s="33">
        <v>0.0018291666666666667</v>
      </c>
      <c r="L5" s="34">
        <v>1</v>
      </c>
    </row>
    <row r="6" spans="1:12" ht="12.75">
      <c r="A6" s="25">
        <v>2</v>
      </c>
      <c r="B6" s="26">
        <v>44</v>
      </c>
      <c r="C6" s="27" t="s">
        <v>36</v>
      </c>
      <c r="D6" s="28" t="s">
        <v>37</v>
      </c>
      <c r="E6" s="29">
        <v>2005</v>
      </c>
      <c r="F6" s="30" t="s">
        <v>38</v>
      </c>
      <c r="G6" s="30" t="s">
        <v>39</v>
      </c>
      <c r="H6" s="31" t="s">
        <v>17</v>
      </c>
      <c r="I6" s="30" t="s">
        <v>40</v>
      </c>
      <c r="J6" s="32">
        <v>800</v>
      </c>
      <c r="K6" s="33">
        <v>0.001998958333333333</v>
      </c>
      <c r="L6" s="34">
        <v>1</v>
      </c>
    </row>
    <row r="7" spans="1:12" ht="12.75">
      <c r="A7" s="25">
        <v>3</v>
      </c>
      <c r="B7" s="26">
        <v>38</v>
      </c>
      <c r="C7" s="27" t="s">
        <v>41</v>
      </c>
      <c r="D7" s="28" t="s">
        <v>33</v>
      </c>
      <c r="E7" s="29">
        <v>2003</v>
      </c>
      <c r="F7" s="30" t="s">
        <v>34</v>
      </c>
      <c r="G7" s="30">
        <v>0</v>
      </c>
      <c r="H7" s="31" t="s">
        <v>21</v>
      </c>
      <c r="I7" s="30" t="s">
        <v>42</v>
      </c>
      <c r="J7" s="32">
        <v>800</v>
      </c>
      <c r="K7" s="33">
        <v>0.002013888888888889</v>
      </c>
      <c r="L7" s="34">
        <v>1</v>
      </c>
    </row>
    <row r="8" spans="1:12" ht="12.75">
      <c r="A8" s="25">
        <v>4</v>
      </c>
      <c r="B8" s="26">
        <v>56</v>
      </c>
      <c r="C8" s="27" t="s">
        <v>43</v>
      </c>
      <c r="D8" s="28" t="s">
        <v>44</v>
      </c>
      <c r="E8" s="29">
        <v>2004</v>
      </c>
      <c r="F8" s="30" t="s">
        <v>16</v>
      </c>
      <c r="G8" s="30" t="s">
        <v>26</v>
      </c>
      <c r="H8" s="31" t="s">
        <v>17</v>
      </c>
      <c r="I8" s="30" t="s">
        <v>40</v>
      </c>
      <c r="J8" s="32">
        <v>800</v>
      </c>
      <c r="K8" s="33">
        <v>0.0020869212962962964</v>
      </c>
      <c r="L8" s="34">
        <v>2</v>
      </c>
    </row>
    <row r="9" spans="1:12" ht="12.75">
      <c r="A9" s="25">
        <v>5</v>
      </c>
      <c r="B9" s="26">
        <v>51</v>
      </c>
      <c r="C9" s="27" t="s">
        <v>45</v>
      </c>
      <c r="D9" s="28" t="s">
        <v>46</v>
      </c>
      <c r="E9" s="29">
        <v>2004</v>
      </c>
      <c r="F9" s="30" t="s">
        <v>38</v>
      </c>
      <c r="G9" s="30" t="s">
        <v>39</v>
      </c>
      <c r="H9" s="31" t="s">
        <v>17</v>
      </c>
      <c r="I9" s="30" t="s">
        <v>40</v>
      </c>
      <c r="J9" s="32">
        <v>800</v>
      </c>
      <c r="K9" s="33">
        <v>0.0021287037037037034</v>
      </c>
      <c r="L9" s="34">
        <v>3</v>
      </c>
    </row>
    <row r="10" spans="1:15" s="10" customFormat="1" ht="12.75">
      <c r="A10" s="25">
        <v>6</v>
      </c>
      <c r="B10" s="26">
        <v>46</v>
      </c>
      <c r="C10" s="27" t="s">
        <v>49</v>
      </c>
      <c r="D10" s="28" t="s">
        <v>50</v>
      </c>
      <c r="E10" s="29">
        <v>2004</v>
      </c>
      <c r="F10" s="30" t="s">
        <v>38</v>
      </c>
      <c r="G10" s="30" t="s">
        <v>39</v>
      </c>
      <c r="H10" s="31" t="s">
        <v>21</v>
      </c>
      <c r="I10" s="30" t="s">
        <v>35</v>
      </c>
      <c r="J10" s="32">
        <v>800</v>
      </c>
      <c r="K10" s="33">
        <v>0.0022033564814814815</v>
      </c>
      <c r="L10" s="34">
        <v>2</v>
      </c>
      <c r="M10" s="9"/>
      <c r="N10" s="9"/>
      <c r="O10" s="9"/>
    </row>
    <row r="11" spans="1:15" s="10" customFormat="1" ht="12.75">
      <c r="A11" s="25">
        <v>7</v>
      </c>
      <c r="B11" s="26">
        <v>53</v>
      </c>
      <c r="C11" s="27" t="s">
        <v>51</v>
      </c>
      <c r="D11" s="28" t="s">
        <v>52</v>
      </c>
      <c r="E11" s="29">
        <v>2003</v>
      </c>
      <c r="F11" s="30" t="s">
        <v>38</v>
      </c>
      <c r="G11" s="30" t="s">
        <v>39</v>
      </c>
      <c r="H11" s="31" t="s">
        <v>21</v>
      </c>
      <c r="I11" s="30" t="s">
        <v>42</v>
      </c>
      <c r="J11" s="32">
        <v>800</v>
      </c>
      <c r="K11" s="33">
        <v>0.0022425925925925925</v>
      </c>
      <c r="L11" s="34">
        <v>2</v>
      </c>
      <c r="M11" s="9"/>
      <c r="N11" s="9"/>
      <c r="O11" s="9"/>
    </row>
    <row r="12" spans="1:15" s="10" customFormat="1" ht="12.75">
      <c r="A12" s="25">
        <v>8</v>
      </c>
      <c r="B12" s="26">
        <v>43</v>
      </c>
      <c r="C12" s="27" t="s">
        <v>53</v>
      </c>
      <c r="D12" s="28" t="s">
        <v>54</v>
      </c>
      <c r="E12" s="29">
        <v>2005</v>
      </c>
      <c r="F12" s="30" t="s">
        <v>38</v>
      </c>
      <c r="G12" s="30" t="s">
        <v>39</v>
      </c>
      <c r="H12" s="31" t="s">
        <v>21</v>
      </c>
      <c r="I12" s="30" t="s">
        <v>35</v>
      </c>
      <c r="J12" s="32">
        <v>800</v>
      </c>
      <c r="K12" s="33">
        <v>0.002261921296296296</v>
      </c>
      <c r="L12" s="34">
        <v>3</v>
      </c>
      <c r="M12" s="9"/>
      <c r="N12" s="9"/>
      <c r="O12" s="9"/>
    </row>
    <row r="13" spans="1:15" s="10" customFormat="1" ht="12.75">
      <c r="A13" s="25">
        <v>9</v>
      </c>
      <c r="B13" s="26">
        <v>25</v>
      </c>
      <c r="C13" s="27" t="s">
        <v>55</v>
      </c>
      <c r="D13" s="28" t="s">
        <v>56</v>
      </c>
      <c r="E13" s="29">
        <v>2005</v>
      </c>
      <c r="F13" s="30" t="s">
        <v>25</v>
      </c>
      <c r="G13" s="30" t="s">
        <v>26</v>
      </c>
      <c r="H13" s="31" t="s">
        <v>21</v>
      </c>
      <c r="I13" s="30" t="s">
        <v>35</v>
      </c>
      <c r="J13" s="32">
        <v>800</v>
      </c>
      <c r="K13" s="33">
        <v>0.002324189814814815</v>
      </c>
      <c r="L13" s="34">
        <v>4</v>
      </c>
      <c r="M13" s="9"/>
      <c r="N13" s="9"/>
      <c r="O13" s="9"/>
    </row>
    <row r="14" spans="1:15" s="10" customFormat="1" ht="12.75">
      <c r="A14" s="25">
        <v>10</v>
      </c>
      <c r="B14" s="26">
        <v>30</v>
      </c>
      <c r="C14" s="27" t="s">
        <v>57</v>
      </c>
      <c r="D14" s="28" t="s">
        <v>58</v>
      </c>
      <c r="E14" s="29">
        <v>2005</v>
      </c>
      <c r="F14" s="30">
        <v>0</v>
      </c>
      <c r="G14" s="30">
        <v>0</v>
      </c>
      <c r="H14" s="31" t="s">
        <v>17</v>
      </c>
      <c r="I14" s="30" t="s">
        <v>40</v>
      </c>
      <c r="J14" s="32">
        <v>800</v>
      </c>
      <c r="K14" s="33">
        <v>0.0025167824074074072</v>
      </c>
      <c r="L14" s="34">
        <v>4</v>
      </c>
      <c r="M14" s="9"/>
      <c r="N14" s="9"/>
      <c r="O14" s="9"/>
    </row>
    <row r="15" spans="1:15" s="10" customFormat="1" ht="12.75">
      <c r="A15" s="25">
        <v>11</v>
      </c>
      <c r="B15" s="26">
        <v>26</v>
      </c>
      <c r="C15" s="27" t="s">
        <v>59</v>
      </c>
      <c r="D15" s="28" t="s">
        <v>60</v>
      </c>
      <c r="E15" s="29">
        <v>2005</v>
      </c>
      <c r="F15" s="30" t="s">
        <v>25</v>
      </c>
      <c r="G15" s="30" t="s">
        <v>26</v>
      </c>
      <c r="H15" s="31" t="s">
        <v>21</v>
      </c>
      <c r="I15" s="30" t="s">
        <v>35</v>
      </c>
      <c r="J15" s="32">
        <v>800</v>
      </c>
      <c r="K15" s="33">
        <v>0.0026122685185185185</v>
      </c>
      <c r="L15" s="34">
        <v>5</v>
      </c>
      <c r="M15" s="9"/>
      <c r="N15" s="9"/>
      <c r="O15" s="9"/>
    </row>
    <row r="16" spans="1:15" s="10" customFormat="1" ht="12.75">
      <c r="A16" s="25">
        <v>12</v>
      </c>
      <c r="B16" s="26">
        <v>42</v>
      </c>
      <c r="C16" s="27" t="s">
        <v>61</v>
      </c>
      <c r="D16" s="28" t="s">
        <v>62</v>
      </c>
      <c r="E16" s="29">
        <v>2005</v>
      </c>
      <c r="F16" s="30" t="s">
        <v>38</v>
      </c>
      <c r="G16" s="30" t="s">
        <v>39</v>
      </c>
      <c r="H16" s="31" t="s">
        <v>21</v>
      </c>
      <c r="I16" s="30" t="s">
        <v>35</v>
      </c>
      <c r="J16" s="32">
        <v>800</v>
      </c>
      <c r="K16" s="33">
        <v>0.0026386574074074073</v>
      </c>
      <c r="L16" s="34">
        <v>6</v>
      </c>
      <c r="M16" s="9"/>
      <c r="N16" s="9"/>
      <c r="O16" s="9"/>
    </row>
    <row r="17" spans="1:15" s="10" customFormat="1" ht="12.75">
      <c r="A17" s="25">
        <v>13</v>
      </c>
      <c r="B17" s="26">
        <v>57</v>
      </c>
      <c r="C17" s="27" t="s">
        <v>63</v>
      </c>
      <c r="D17" s="28" t="s">
        <v>29</v>
      </c>
      <c r="E17" s="29">
        <v>2005</v>
      </c>
      <c r="F17" s="30" t="s">
        <v>16</v>
      </c>
      <c r="G17" s="30" t="s">
        <v>26</v>
      </c>
      <c r="H17" s="31" t="s">
        <v>21</v>
      </c>
      <c r="I17" s="30" t="s">
        <v>35</v>
      </c>
      <c r="J17" s="32">
        <v>800</v>
      </c>
      <c r="K17" s="33">
        <v>0.002754166666666667</v>
      </c>
      <c r="L17" s="34">
        <v>7</v>
      </c>
      <c r="M17" s="9"/>
      <c r="N17" s="9"/>
      <c r="O17" s="9"/>
    </row>
    <row r="18" spans="1:15" s="10" customFormat="1" ht="12.75">
      <c r="A18" s="25">
        <v>14</v>
      </c>
      <c r="B18" s="26">
        <v>58</v>
      </c>
      <c r="C18" s="27" t="s">
        <v>64</v>
      </c>
      <c r="D18" s="28" t="s">
        <v>65</v>
      </c>
      <c r="E18" s="29">
        <v>2005</v>
      </c>
      <c r="F18" s="30" t="s">
        <v>16</v>
      </c>
      <c r="G18" s="30" t="s">
        <v>26</v>
      </c>
      <c r="H18" s="31" t="s">
        <v>21</v>
      </c>
      <c r="I18" s="30" t="s">
        <v>35</v>
      </c>
      <c r="J18" s="32">
        <v>800</v>
      </c>
      <c r="K18" s="33">
        <v>0.0027592592592592595</v>
      </c>
      <c r="L18" s="34">
        <v>8</v>
      </c>
      <c r="M18" s="9"/>
      <c r="N18" s="9"/>
      <c r="O18" s="9"/>
    </row>
    <row r="19" spans="1:15" s="10" customFormat="1" ht="12.75">
      <c r="A19" s="25"/>
      <c r="B19" s="26">
        <v>77</v>
      </c>
      <c r="C19" s="27" t="s">
        <v>45</v>
      </c>
      <c r="D19" s="28" t="s">
        <v>47</v>
      </c>
      <c r="E19" s="29">
        <v>2003</v>
      </c>
      <c r="F19" s="30" t="s">
        <v>38</v>
      </c>
      <c r="G19" s="30" t="s">
        <v>39</v>
      </c>
      <c r="H19" s="31" t="s">
        <v>17</v>
      </c>
      <c r="I19" s="30" t="s">
        <v>48</v>
      </c>
      <c r="J19" s="32">
        <v>1.6</v>
      </c>
      <c r="K19" s="33">
        <v>0.0021528935185185184</v>
      </c>
      <c r="L19" s="35" t="s">
        <v>66</v>
      </c>
      <c r="M19" s="9"/>
      <c r="N19" s="9"/>
      <c r="O19" s="9"/>
    </row>
  </sheetData>
  <sheetProtection/>
  <autoFilter ref="A4:L19"/>
  <conditionalFormatting sqref="K1 K3 K5:K65143">
    <cfRule type="cellIs" priority="9" dxfId="66" operator="greaterThan" stopIfTrue="1">
      <formula>0</formula>
    </cfRule>
  </conditionalFormatting>
  <conditionalFormatting sqref="H5:H19">
    <cfRule type="cellIs" priority="8" dxfId="67" operator="equal" stopIfTrue="1">
      <formula>"m"</formula>
    </cfRule>
  </conditionalFormatting>
  <conditionalFormatting sqref="L5:L19">
    <cfRule type="cellIs" priority="5" dxfId="68" operator="equal">
      <formula>3</formula>
    </cfRule>
    <cfRule type="cellIs" priority="6" dxfId="69" operator="equal">
      <formula>2</formula>
    </cfRule>
    <cfRule type="cellIs" priority="7" dxfId="70" operator="equal">
      <formula>1</formula>
    </cfRule>
  </conditionalFormatting>
  <conditionalFormatting sqref="B5:B4767">
    <cfRule type="cellIs" priority="2" dxfId="67" operator="greaterThanOrEqual" stopIfTrue="1">
      <formula>700</formula>
    </cfRule>
    <cfRule type="cellIs" priority="3" dxfId="71" operator="between" stopIfTrue="1">
      <formula>500</formula>
      <formula>699</formula>
    </cfRule>
    <cfRule type="cellIs" priority="4" dxfId="72" operator="lessThan">
      <formula>400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9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2.1406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3" width="8.8515625" style="10" customWidth="1"/>
    <col min="14" max="16384" width="9.140625" style="9" customWidth="1"/>
  </cols>
  <sheetData>
    <row r="1" spans="2:4" ht="18" customHeight="1">
      <c r="B1" s="2" t="s">
        <v>12</v>
      </c>
      <c r="D1" s="4"/>
    </row>
    <row r="2" ht="12.75">
      <c r="K2" s="12" t="s">
        <v>13</v>
      </c>
    </row>
    <row r="3" spans="2:11" ht="7.5" customHeight="1">
      <c r="B3" s="13"/>
      <c r="C3" s="14"/>
      <c r="D3" s="15"/>
      <c r="E3" s="16"/>
      <c r="F3" s="17"/>
      <c r="G3" s="17"/>
      <c r="H3" s="18"/>
      <c r="I3" s="17"/>
      <c r="J3" s="18"/>
      <c r="K3" s="19"/>
    </row>
    <row r="4" spans="1:12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  <c r="L4" s="24" t="s">
        <v>11</v>
      </c>
    </row>
    <row r="5" spans="1:12" s="7" customFormat="1" ht="12.75">
      <c r="A5" s="25">
        <v>1</v>
      </c>
      <c r="B5" s="26">
        <v>85</v>
      </c>
      <c r="C5" s="27" t="s">
        <v>14</v>
      </c>
      <c r="D5" s="28" t="s">
        <v>15</v>
      </c>
      <c r="E5" s="29">
        <v>2007</v>
      </c>
      <c r="F5" s="30" t="s">
        <v>16</v>
      </c>
      <c r="G5" s="30">
        <v>0</v>
      </c>
      <c r="H5" s="31" t="s">
        <v>17</v>
      </c>
      <c r="I5" s="30" t="s">
        <v>18</v>
      </c>
      <c r="J5" s="32">
        <v>800</v>
      </c>
      <c r="K5" s="33">
        <v>0.002389814814814815</v>
      </c>
      <c r="L5" s="34">
        <v>1</v>
      </c>
    </row>
    <row r="6" spans="1:12" ht="12.75">
      <c r="A6" s="25">
        <v>2</v>
      </c>
      <c r="B6" s="26">
        <v>40</v>
      </c>
      <c r="C6" s="27" t="s">
        <v>19</v>
      </c>
      <c r="D6" s="28" t="s">
        <v>20</v>
      </c>
      <c r="E6" s="29">
        <v>2009</v>
      </c>
      <c r="F6" s="30">
        <v>0</v>
      </c>
      <c r="G6" s="30">
        <v>0</v>
      </c>
      <c r="H6" s="31" t="s">
        <v>21</v>
      </c>
      <c r="I6" s="30" t="s">
        <v>22</v>
      </c>
      <c r="J6" s="32">
        <v>800</v>
      </c>
      <c r="K6" s="33">
        <v>0.002542824074074074</v>
      </c>
      <c r="L6" s="34">
        <v>1</v>
      </c>
    </row>
    <row r="7" spans="1:12" ht="12.75">
      <c r="A7" s="25">
        <v>3</v>
      </c>
      <c r="B7" s="26">
        <v>5</v>
      </c>
      <c r="C7" s="27" t="s">
        <v>23</v>
      </c>
      <c r="D7" s="28" t="s">
        <v>24</v>
      </c>
      <c r="E7" s="29">
        <v>2011</v>
      </c>
      <c r="F7" s="30" t="s">
        <v>25</v>
      </c>
      <c r="G7" s="30" t="s">
        <v>26</v>
      </c>
      <c r="H7" s="31" t="s">
        <v>17</v>
      </c>
      <c r="I7" s="30" t="s">
        <v>27</v>
      </c>
      <c r="J7" s="32">
        <v>800</v>
      </c>
      <c r="K7" s="33">
        <v>0.0028881944444444445</v>
      </c>
      <c r="L7" s="34">
        <v>1</v>
      </c>
    </row>
    <row r="8" spans="1:12" ht="12.75">
      <c r="A8" s="25">
        <v>5</v>
      </c>
      <c r="B8" s="36">
        <v>4</v>
      </c>
      <c r="C8" s="27" t="s">
        <v>30</v>
      </c>
      <c r="D8" s="28" t="s">
        <v>31</v>
      </c>
      <c r="E8" s="29">
        <v>2009</v>
      </c>
      <c r="F8" s="30" t="s">
        <v>16</v>
      </c>
      <c r="G8" s="30">
        <v>0</v>
      </c>
      <c r="H8" s="31" t="s">
        <v>17</v>
      </c>
      <c r="I8" s="30" t="s">
        <v>27</v>
      </c>
      <c r="J8" s="32">
        <v>800</v>
      </c>
      <c r="K8" s="33">
        <v>0.0029282407407407412</v>
      </c>
      <c r="L8" s="34">
        <v>2</v>
      </c>
    </row>
    <row r="9" spans="1:12" ht="12.75">
      <c r="A9" s="25">
        <v>4</v>
      </c>
      <c r="B9" s="26">
        <v>84</v>
      </c>
      <c r="C9" s="27" t="s">
        <v>28</v>
      </c>
      <c r="D9" s="28" t="s">
        <v>29</v>
      </c>
      <c r="E9" s="29">
        <v>2013</v>
      </c>
      <c r="F9" s="30" t="s">
        <v>16</v>
      </c>
      <c r="G9" s="30">
        <v>0</v>
      </c>
      <c r="H9" s="31" t="s">
        <v>21</v>
      </c>
      <c r="I9" s="30" t="s">
        <v>22</v>
      </c>
      <c r="J9" s="32">
        <v>800</v>
      </c>
      <c r="K9" s="33">
        <v>0.00481099537037037</v>
      </c>
      <c r="L9" s="34">
        <v>2</v>
      </c>
    </row>
  </sheetData>
  <sheetProtection/>
  <autoFilter ref="A4:L9">
    <sortState ref="A5:L9">
      <sortCondition sortBy="value" ref="K5:K9"/>
    </sortState>
  </autoFilter>
  <conditionalFormatting sqref="K1 K3 K5:K65132">
    <cfRule type="cellIs" priority="9" dxfId="66" operator="greaterThan" stopIfTrue="1">
      <formula>0</formula>
    </cfRule>
  </conditionalFormatting>
  <conditionalFormatting sqref="H5:H9">
    <cfRule type="cellIs" priority="8" dxfId="67" operator="equal" stopIfTrue="1">
      <formula>"m"</formula>
    </cfRule>
  </conditionalFormatting>
  <conditionalFormatting sqref="L5:L9">
    <cfRule type="cellIs" priority="5" dxfId="68" operator="equal">
      <formula>3</formula>
    </cfRule>
    <cfRule type="cellIs" priority="6" dxfId="69" operator="equal">
      <formula>2</formula>
    </cfRule>
    <cfRule type="cellIs" priority="7" dxfId="70" operator="equal">
      <formula>1</formula>
    </cfRule>
  </conditionalFormatting>
  <conditionalFormatting sqref="B5:B4756">
    <cfRule type="cellIs" priority="2" dxfId="67" operator="greaterThanOrEqual" stopIfTrue="1">
      <formula>700</formula>
    </cfRule>
    <cfRule type="cellIs" priority="3" dxfId="71" operator="between" stopIfTrue="1">
      <formula>500</formula>
      <formula>699</formula>
    </cfRule>
    <cfRule type="cellIs" priority="4" dxfId="72" operator="lessThan">
      <formula>400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6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12</v>
      </c>
      <c r="D1" s="4"/>
    </row>
    <row r="2" ht="12.75">
      <c r="K2" s="12" t="s">
        <v>13</v>
      </c>
    </row>
    <row r="3" spans="2:11" ht="7.5" customHeight="1">
      <c r="B3" s="13"/>
      <c r="C3" s="14"/>
      <c r="D3" s="15"/>
      <c r="E3" s="16"/>
      <c r="F3" s="17"/>
      <c r="G3" s="17"/>
      <c r="H3" s="18"/>
      <c r="I3" s="17"/>
      <c r="J3" s="18"/>
      <c r="K3" s="19"/>
    </row>
    <row r="4" spans="1:12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  <c r="L4" s="24" t="s">
        <v>11</v>
      </c>
    </row>
    <row r="5" spans="1:12" ht="12.75">
      <c r="A5" s="25">
        <v>1</v>
      </c>
      <c r="B5" s="26">
        <v>723</v>
      </c>
      <c r="C5" s="27" t="s">
        <v>111</v>
      </c>
      <c r="D5" s="28" t="s">
        <v>112</v>
      </c>
      <c r="E5" s="29">
        <v>0</v>
      </c>
      <c r="F5" s="30">
        <v>0</v>
      </c>
      <c r="G5" s="30">
        <v>0</v>
      </c>
      <c r="H5" s="31" t="s">
        <v>21</v>
      </c>
      <c r="I5" s="30" t="s">
        <v>113</v>
      </c>
      <c r="J5" s="32" t="s">
        <v>114</v>
      </c>
      <c r="K5" s="33">
        <v>0.02800717592592593</v>
      </c>
      <c r="L5" s="34">
        <v>1</v>
      </c>
    </row>
    <row r="6" spans="1:12" ht="12.75">
      <c r="A6" s="25">
        <v>2</v>
      </c>
      <c r="B6" s="26">
        <v>722</v>
      </c>
      <c r="C6" s="27" t="s">
        <v>111</v>
      </c>
      <c r="D6" s="28" t="s">
        <v>115</v>
      </c>
      <c r="E6" s="29">
        <v>0</v>
      </c>
      <c r="F6" s="30">
        <v>0</v>
      </c>
      <c r="G6" s="30">
        <v>0</v>
      </c>
      <c r="H6" s="31" t="s">
        <v>21</v>
      </c>
      <c r="I6" s="30" t="s">
        <v>113</v>
      </c>
      <c r="J6" s="32" t="s">
        <v>114</v>
      </c>
      <c r="K6" s="33">
        <v>0.02801099537037037</v>
      </c>
      <c r="L6" s="34">
        <v>2</v>
      </c>
    </row>
    <row r="7" ht="12.75"/>
  </sheetData>
  <sheetProtection/>
  <autoFilter ref="A4:L6"/>
  <conditionalFormatting sqref="K1 K3 K5:K65119">
    <cfRule type="cellIs" priority="9" dxfId="66" operator="greaterThan" stopIfTrue="1">
      <formula>0</formula>
    </cfRule>
  </conditionalFormatting>
  <conditionalFormatting sqref="H5:H6">
    <cfRule type="cellIs" priority="8" dxfId="67" operator="equal" stopIfTrue="1">
      <formula>"m"</formula>
    </cfRule>
  </conditionalFormatting>
  <conditionalFormatting sqref="L5:L6">
    <cfRule type="cellIs" priority="5" dxfId="68" operator="equal">
      <formula>3</formula>
    </cfRule>
    <cfRule type="cellIs" priority="6" dxfId="69" operator="equal">
      <formula>2</formula>
    </cfRule>
    <cfRule type="cellIs" priority="7" dxfId="70" operator="equal">
      <formula>1</formula>
    </cfRule>
  </conditionalFormatting>
  <conditionalFormatting sqref="B5:B4743">
    <cfRule type="cellIs" priority="2" dxfId="67" operator="greaterThanOrEqual" stopIfTrue="1">
      <formula>700</formula>
    </cfRule>
    <cfRule type="cellIs" priority="3" dxfId="71" operator="between" stopIfTrue="1">
      <formula>500</formula>
      <formula>699</formula>
    </cfRule>
    <cfRule type="cellIs" priority="4" dxfId="72" operator="lessThan">
      <formula>400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cp:lastPrinted>2017-05-14T08:46:00Z</cp:lastPrinted>
  <dcterms:created xsi:type="dcterms:W3CDTF">2017-05-14T08:43:43Z</dcterms:created>
  <dcterms:modified xsi:type="dcterms:W3CDTF">2017-05-15T09:49:07Z</dcterms:modified>
  <cp:category/>
  <cp:version/>
  <cp:contentType/>
  <cp:contentStatus/>
</cp:coreProperties>
</file>