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8520" activeTab="0"/>
  </bookViews>
  <sheets>
    <sheet name="10km" sheetId="1" r:id="rId1"/>
    <sheet name="5km" sheetId="2" r:id="rId2"/>
    <sheet name="1km" sheetId="3" r:id="rId3"/>
    <sheet name="-Rezultatai" sheetId="4" r:id="rId4"/>
    <sheet name="Seimos" sheetId="5" r:id="rId5"/>
  </sheets>
  <externalReferences>
    <externalReference r:id="rId8"/>
    <externalReference r:id="rId9"/>
  </externalReferences>
  <definedNames>
    <definedName name="_xlnm._FilterDatabase" localSheetId="0" hidden="1">'10km'!$A$3:$O$3</definedName>
    <definedName name="_xlnm._FilterDatabase" localSheetId="2" hidden="1">'1km'!$A$3:$O$3</definedName>
    <definedName name="_xlnm._FilterDatabase" localSheetId="1" hidden="1">'5km'!$A$3:$O$3</definedName>
    <definedName name="dalyviai">'[2]Sarasas'!$B$5:$J$624</definedName>
    <definedName name="grupes">'[2]Sarasas'!$P$5:$Q$18</definedName>
    <definedName name="_xlnm.Print_Titles" localSheetId="2">'1km'!$1:$3</definedName>
    <definedName name="rezultatas" localSheetId="2">'1km'!$B$3:$L$238</definedName>
    <definedName name="rezultatas">'[2]Rezultatai'!$B$4:$M$239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<sst xmlns="http://schemas.openxmlformats.org/spreadsheetml/2006/main" count="3064" uniqueCount="744">
  <si>
    <t>Festivalio „Sportas visiems“ bėgimo varžybos</t>
  </si>
  <si>
    <t>2014 m. gegužės mėn. 31 d.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</si>
  <si>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</si>
  <si>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</si>
  <si>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</si>
  <si>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</si>
  <si>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</si>
  <si>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</si>
  <si>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</si>
  <si>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</si>
  <si>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</si>
  <si>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</si>
  <si>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</si>
  <si>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Vieta grup.</t>
  </si>
  <si>
    <t>Taškai</t>
  </si>
  <si>
    <t>Šeimos narių sk.</t>
  </si>
  <si>
    <t>Viso taškų</t>
  </si>
  <si>
    <t>Marius</t>
  </si>
  <si>
    <t>Diliūnas</t>
  </si>
  <si>
    <t>Pakruojis</t>
  </si>
  <si>
    <t>BMK "Vėjas"</t>
  </si>
  <si>
    <t>V</t>
  </si>
  <si>
    <t>V-4 (&lt;=30)</t>
  </si>
  <si>
    <t>Dovydas</t>
  </si>
  <si>
    <t>Stašys</t>
  </si>
  <si>
    <t>Klaipėda</t>
  </si>
  <si>
    <t>Šviesos Kariai</t>
  </si>
  <si>
    <t>Augustas</t>
  </si>
  <si>
    <t>Jakubynas</t>
  </si>
  <si>
    <t>Alytus</t>
  </si>
  <si>
    <t>BK Dzūkija</t>
  </si>
  <si>
    <t>Maksim</t>
  </si>
  <si>
    <t>Kulik</t>
  </si>
  <si>
    <t>Kaunas</t>
  </si>
  <si>
    <t>Kauno BMK</t>
  </si>
  <si>
    <t>V-5 (31-35)</t>
  </si>
  <si>
    <t>Ernestas</t>
  </si>
  <si>
    <t>Vedeikis</t>
  </si>
  <si>
    <t>Kelme</t>
  </si>
  <si>
    <t>Kaščiukai</t>
  </si>
  <si>
    <t>V-7 (41-45)</t>
  </si>
  <si>
    <t>Petras</t>
  </si>
  <si>
    <t>Revuckas</t>
  </si>
  <si>
    <t>Vilnius</t>
  </si>
  <si>
    <t>Stajeris</t>
  </si>
  <si>
    <t>V-10 (56-60)</t>
  </si>
  <si>
    <t>Andrius</t>
  </si>
  <si>
    <t>Slavickas</t>
  </si>
  <si>
    <t>Kauno maratono klubas</t>
  </si>
  <si>
    <t>Grigas</t>
  </si>
  <si>
    <t>Petraitis</t>
  </si>
  <si>
    <t>Povilas</t>
  </si>
  <si>
    <t>Červonka</t>
  </si>
  <si>
    <t>Aividas</t>
  </si>
  <si>
    <t>Balčiūnas</t>
  </si>
  <si>
    <t>V-6 (36-40)</t>
  </si>
  <si>
    <t>Rolandas</t>
  </si>
  <si>
    <t>Silius</t>
  </si>
  <si>
    <t>Vainutas</t>
  </si>
  <si>
    <t>V-8 (46-50)</t>
  </si>
  <si>
    <t>Vasilijus</t>
  </si>
  <si>
    <t>Burakovas</t>
  </si>
  <si>
    <t>Igoris</t>
  </si>
  <si>
    <t>Černikovas</t>
  </si>
  <si>
    <t>Inžinerija</t>
  </si>
  <si>
    <t>Martynas</t>
  </si>
  <si>
    <t>Jarusevičius</t>
  </si>
  <si>
    <t>Evaldas</t>
  </si>
  <si>
    <t>Dargužas</t>
  </si>
  <si>
    <t>Geri žmonės</t>
  </si>
  <si>
    <t>Albertas</t>
  </si>
  <si>
    <t>Zube</t>
  </si>
  <si>
    <t>Skuodas</t>
  </si>
  <si>
    <t>V-9 (51-55)</t>
  </si>
  <si>
    <t>Arūnas</t>
  </si>
  <si>
    <t>Klebauskas</t>
  </si>
  <si>
    <t>Bronius</t>
  </si>
  <si>
    <t>Venclova</t>
  </si>
  <si>
    <t>Švėkšna</t>
  </si>
  <si>
    <t>Tauragės BMK</t>
  </si>
  <si>
    <t>Valaitis</t>
  </si>
  <si>
    <t>Valerijus</t>
  </si>
  <si>
    <t>Pontežis</t>
  </si>
  <si>
    <t>Gargždai</t>
  </si>
  <si>
    <t>Ritmas</t>
  </si>
  <si>
    <t>Vaida</t>
  </si>
  <si>
    <t>Šacikauskaitė</t>
  </si>
  <si>
    <t>M</t>
  </si>
  <si>
    <t>M-4 (&lt;=30)</t>
  </si>
  <si>
    <t>Eglė</t>
  </si>
  <si>
    <t>Skruzdytė</t>
  </si>
  <si>
    <t>Stasys</t>
  </si>
  <si>
    <t>Česnauskas</t>
  </si>
  <si>
    <t>Pasvalys</t>
  </si>
  <si>
    <t>Vėtra</t>
  </si>
  <si>
    <t>Raimondas</t>
  </si>
  <si>
    <t>Soroka</t>
  </si>
  <si>
    <t>Darilis</t>
  </si>
  <si>
    <t>Gruzdys</t>
  </si>
  <si>
    <t>Petkevičius</t>
  </si>
  <si>
    <t>Mantas</t>
  </si>
  <si>
    <t>Gradeckas</t>
  </si>
  <si>
    <t>Gytis</t>
  </si>
  <si>
    <t>Aukštikalnis</t>
  </si>
  <si>
    <t>Vytautas</t>
  </si>
  <si>
    <t>Vasiliauskas</t>
  </si>
  <si>
    <t>LSU</t>
  </si>
  <si>
    <t>Viktoras</t>
  </si>
  <si>
    <t>Chadyšius</t>
  </si>
  <si>
    <t>Vilius</t>
  </si>
  <si>
    <t>Lagauninkas</t>
  </si>
  <si>
    <t>Andrėj</t>
  </si>
  <si>
    <t>Naubetchanov</t>
  </si>
  <si>
    <t>Mažeikiai</t>
  </si>
  <si>
    <t>Mažeikių sveikuoliai</t>
  </si>
  <si>
    <t>Giedrius</t>
  </si>
  <si>
    <t>Žiogas</t>
  </si>
  <si>
    <t>Roman</t>
  </si>
  <si>
    <t>Botov</t>
  </si>
  <si>
    <t>LSMU</t>
  </si>
  <si>
    <t>Liukaitis</t>
  </si>
  <si>
    <t>Palanga</t>
  </si>
  <si>
    <t>TDiBMK "Tvinksnis"</t>
  </si>
  <si>
    <t>Linara</t>
  </si>
  <si>
    <t>Gruzdienė</t>
  </si>
  <si>
    <t>M-6 (36-40)</t>
  </si>
  <si>
    <t>Egidijus</t>
  </si>
  <si>
    <t>Šalkauskis</t>
  </si>
  <si>
    <t>Armanda</t>
  </si>
  <si>
    <t>Medutytė</t>
  </si>
  <si>
    <t>Zenonas</t>
  </si>
  <si>
    <t>Balčiauskas</t>
  </si>
  <si>
    <t>Žygimantas</t>
  </si>
  <si>
    <t>Lakavičius</t>
  </si>
  <si>
    <t>Jonava</t>
  </si>
  <si>
    <t>Maratonas</t>
  </si>
  <si>
    <t>Indrė</t>
  </si>
  <si>
    <t>Plegevičiūtė</t>
  </si>
  <si>
    <t>Sonata</t>
  </si>
  <si>
    <t>Galvydienė</t>
  </si>
  <si>
    <t>Jonas</t>
  </si>
  <si>
    <t>Jocius</t>
  </si>
  <si>
    <t>Raseiniai</t>
  </si>
  <si>
    <t>Lietuvos kaimas</t>
  </si>
  <si>
    <t>Kęstutis</t>
  </si>
  <si>
    <t>Abromaitis</t>
  </si>
  <si>
    <t>Dalius</t>
  </si>
  <si>
    <t>Cibulskas</t>
  </si>
  <si>
    <t>Jolanta</t>
  </si>
  <si>
    <t>Gribauskaitė</t>
  </si>
  <si>
    <t>Agnė</t>
  </si>
  <si>
    <t>Klebauskaitė</t>
  </si>
  <si>
    <t>Lukas</t>
  </si>
  <si>
    <t>Bernotas</t>
  </si>
  <si>
    <t>Tauragė</t>
  </si>
  <si>
    <t>Kęstas</t>
  </si>
  <si>
    <t>Krincius</t>
  </si>
  <si>
    <t>Verpena</t>
  </si>
  <si>
    <t>Karolis</t>
  </si>
  <si>
    <t>Lentinas</t>
  </si>
  <si>
    <t>Kelmė</t>
  </si>
  <si>
    <t>Kazimieras</t>
  </si>
  <si>
    <t>Petruškevičius</t>
  </si>
  <si>
    <t>Pavel</t>
  </si>
  <si>
    <t>Kačnov</t>
  </si>
  <si>
    <t>Veronika</t>
  </si>
  <si>
    <t>Mišina</t>
  </si>
  <si>
    <t>Dainora</t>
  </si>
  <si>
    <t>Masiulienė</t>
  </si>
  <si>
    <t>M-7 (41-45)</t>
  </si>
  <si>
    <t>Juozas</t>
  </si>
  <si>
    <t>Bajoras</t>
  </si>
  <si>
    <t>V-11 (61-65)</t>
  </si>
  <si>
    <t>Mogulevičius</t>
  </si>
  <si>
    <t>Virginijus</t>
  </si>
  <si>
    <t>Likpetris</t>
  </si>
  <si>
    <t>Gibavičius</t>
  </si>
  <si>
    <t>Edita</t>
  </si>
  <si>
    <t>Štrimaitienė</t>
  </si>
  <si>
    <t>M-8 (46-50)</t>
  </si>
  <si>
    <t>Eduard</t>
  </si>
  <si>
    <t>Zniščinskij</t>
  </si>
  <si>
    <t>Algis</t>
  </si>
  <si>
    <t>Čerauskas</t>
  </si>
  <si>
    <t>Robertas</t>
  </si>
  <si>
    <t>Šedleckis</t>
  </si>
  <si>
    <t>Algimantas</t>
  </si>
  <si>
    <t>Šimkūnas</t>
  </si>
  <si>
    <t>Švenčionys</t>
  </si>
  <si>
    <t>Monika</t>
  </si>
  <si>
    <t>Česnaitė</t>
  </si>
  <si>
    <t>Čirba</t>
  </si>
  <si>
    <t>V-12 (&gt;65)</t>
  </si>
  <si>
    <t>Vygintas</t>
  </si>
  <si>
    <t>Veineikis</t>
  </si>
  <si>
    <t>Navickas</t>
  </si>
  <si>
    <t>Survila</t>
  </si>
  <si>
    <t>Tomas</t>
  </si>
  <si>
    <t>Luote</t>
  </si>
  <si>
    <t>KG group</t>
  </si>
  <si>
    <t>Milda</t>
  </si>
  <si>
    <t>Bilinauskaitė</t>
  </si>
  <si>
    <t>Gintautas</t>
  </si>
  <si>
    <t>Dulevičius</t>
  </si>
  <si>
    <t>Rasa</t>
  </si>
  <si>
    <t>Kanapeckienė</t>
  </si>
  <si>
    <t>Augustina</t>
  </si>
  <si>
    <t>Dailidaitė</t>
  </si>
  <si>
    <t>Simona</t>
  </si>
  <si>
    <t>Drigotaitė</t>
  </si>
  <si>
    <t>Bronislovas</t>
  </si>
  <si>
    <t>Norvilas</t>
  </si>
  <si>
    <t>Martinkus</t>
  </si>
  <si>
    <t>Daumantas</t>
  </si>
  <si>
    <t>Knipas</t>
  </si>
  <si>
    <t>Aloyzas</t>
  </si>
  <si>
    <t>Šmitas</t>
  </si>
  <si>
    <t>Ramonas</t>
  </si>
  <si>
    <t>Lietuvos policijos mokykla</t>
  </si>
  <si>
    <t>Tadas</t>
  </si>
  <si>
    <t>Jutkevičius</t>
  </si>
  <si>
    <t>Marijus</t>
  </si>
  <si>
    <t>Radavičius</t>
  </si>
  <si>
    <t>Dovilė</t>
  </si>
  <si>
    <t>Tamošiūnaitė</t>
  </si>
  <si>
    <t>Liutauras</t>
  </si>
  <si>
    <t>Kasparavičius</t>
  </si>
  <si>
    <t>Saulius</t>
  </si>
  <si>
    <t>Lapiene</t>
  </si>
  <si>
    <t>Sergej</t>
  </si>
  <si>
    <t>Džigajev</t>
  </si>
  <si>
    <t>Alex</t>
  </si>
  <si>
    <t>Drozdovsky</t>
  </si>
  <si>
    <t>Klaipeda</t>
  </si>
  <si>
    <t>BBDO RUN</t>
  </si>
  <si>
    <t>Eitautė</t>
  </si>
  <si>
    <t>Pauliukevičiūtė</t>
  </si>
  <si>
    <t>Zita</t>
  </si>
  <si>
    <t>Sankauskienė</t>
  </si>
  <si>
    <t>Šiauliai</t>
  </si>
  <si>
    <t>M-11 (61-65)</t>
  </si>
  <si>
    <t>Ragaišytė</t>
  </si>
  <si>
    <t>Vištytis</t>
  </si>
  <si>
    <t>Emilė</t>
  </si>
  <si>
    <t>Navickaitė</t>
  </si>
  <si>
    <t>Juljus</t>
  </si>
  <si>
    <t>Petriūnas</t>
  </si>
  <si>
    <t>Renata</t>
  </si>
  <si>
    <t>Liuc</t>
  </si>
  <si>
    <t>Nikolajus</t>
  </si>
  <si>
    <t>Gavrilinas</t>
  </si>
  <si>
    <t>Elvyra</t>
  </si>
  <si>
    <t>Martinkutė</t>
  </si>
  <si>
    <t>Dana</t>
  </si>
  <si>
    <t>Knipienė</t>
  </si>
  <si>
    <t>Vincas</t>
  </si>
  <si>
    <t>Kalinauskas</t>
  </si>
  <si>
    <t>Krikščiūnas</t>
  </si>
  <si>
    <t>Kamilė</t>
  </si>
  <si>
    <t>Džiovalaitė</t>
  </si>
  <si>
    <t>Laurikaitis</t>
  </si>
  <si>
    <t>Valentinas</t>
  </si>
  <si>
    <t>Chaneckas</t>
  </si>
  <si>
    <t>Nemano Bernardai</t>
  </si>
  <si>
    <t>Sakalauskas</t>
  </si>
  <si>
    <t>Mindaugas</t>
  </si>
  <si>
    <t>Dubosas</t>
  </si>
  <si>
    <t>Rinkevičius</t>
  </si>
  <si>
    <t>Ieva</t>
  </si>
  <si>
    <t>Valančiūtė</t>
  </si>
  <si>
    <t>Romualdas</t>
  </si>
  <si>
    <t>Limantas</t>
  </si>
  <si>
    <t>Sigitas</t>
  </si>
  <si>
    <t>Urvikis</t>
  </si>
  <si>
    <t>Viačeslav</t>
  </si>
  <si>
    <t>Biriuk</t>
  </si>
  <si>
    <t>Jančauskienė</t>
  </si>
  <si>
    <t>Kaunelis</t>
  </si>
  <si>
    <t>Utena</t>
  </si>
  <si>
    <t>Gija</t>
  </si>
  <si>
    <t>Birutė</t>
  </si>
  <si>
    <t>Galinienė</t>
  </si>
  <si>
    <t>M-12 (&gt;65)</t>
  </si>
  <si>
    <t>Genius</t>
  </si>
  <si>
    <t>Baliukevičius</t>
  </si>
  <si>
    <t>Karina</t>
  </si>
  <si>
    <t>Mironova</t>
  </si>
  <si>
    <t>Rima</t>
  </si>
  <si>
    <t>Česnauskienė</t>
  </si>
  <si>
    <t>M-5 (31-35)</t>
  </si>
  <si>
    <t>Jarulis</t>
  </si>
  <si>
    <t>Darius</t>
  </si>
  <si>
    <t>Badikonis</t>
  </si>
  <si>
    <t>Solveiga</t>
  </si>
  <si>
    <t>Urnikytė</t>
  </si>
  <si>
    <t>Nojus</t>
  </si>
  <si>
    <t>Šinkūnas</t>
  </si>
  <si>
    <t>V-b/k (19-70)</t>
  </si>
  <si>
    <t>Vaišvila</t>
  </si>
  <si>
    <t>Lelis</t>
  </si>
  <si>
    <t>V-3 (16-18)</t>
  </si>
  <si>
    <t>Domantas</t>
  </si>
  <si>
    <t>Kaminskas</t>
  </si>
  <si>
    <t>Elektrėnai</t>
  </si>
  <si>
    <t>Valantinas</t>
  </si>
  <si>
    <t>Račkauskas</t>
  </si>
  <si>
    <t>V-2 (13-15)</t>
  </si>
  <si>
    <t>Kristijonas</t>
  </si>
  <si>
    <t>Jurkšas</t>
  </si>
  <si>
    <t>Aidas</t>
  </si>
  <si>
    <t>Eligijus</t>
  </si>
  <si>
    <t>Bekešius</t>
  </si>
  <si>
    <t>Žiežmariai</t>
  </si>
  <si>
    <t>Kertus</t>
  </si>
  <si>
    <t>Gudelis</t>
  </si>
  <si>
    <t>Kristis</t>
  </si>
  <si>
    <t>Stankevičius</t>
  </si>
  <si>
    <t>Krekenava</t>
  </si>
  <si>
    <t>Arbora</t>
  </si>
  <si>
    <t>Kristupas</t>
  </si>
  <si>
    <t>Macevičius</t>
  </si>
  <si>
    <t>Edvinas</t>
  </si>
  <si>
    <t>Kaulavičius</t>
  </si>
  <si>
    <t>Dominykas</t>
  </si>
  <si>
    <t>Dulius</t>
  </si>
  <si>
    <t>Talandis</t>
  </si>
  <si>
    <t>Alytaus SRC</t>
  </si>
  <si>
    <t>Žilinskas</t>
  </si>
  <si>
    <t>Vaičius</t>
  </si>
  <si>
    <t>Vilmantė</t>
  </si>
  <si>
    <t>Gruodytė</t>
  </si>
  <si>
    <t>M-3 (16-18)</t>
  </si>
  <si>
    <t>Edmundas</t>
  </si>
  <si>
    <t>Morkūnas</t>
  </si>
  <si>
    <t>Konstantin</t>
  </si>
  <si>
    <t>Suchov</t>
  </si>
  <si>
    <t>Benas</t>
  </si>
  <si>
    <t>Šveikauskas</t>
  </si>
  <si>
    <t>Simonas</t>
  </si>
  <si>
    <t>Streikus</t>
  </si>
  <si>
    <t>V.Jurgučio pagr. Mokykla</t>
  </si>
  <si>
    <t>Pikturna</t>
  </si>
  <si>
    <t>Erikas</t>
  </si>
  <si>
    <t>Martinaitis</t>
  </si>
  <si>
    <t>Aistė</t>
  </si>
  <si>
    <t>Kanapeckaitė</t>
  </si>
  <si>
    <t>Neverauskas</t>
  </si>
  <si>
    <t>Paulius</t>
  </si>
  <si>
    <t>Riauka</t>
  </si>
  <si>
    <t>Karolinas</t>
  </si>
  <si>
    <t>Stošelis</t>
  </si>
  <si>
    <t>Igor</t>
  </si>
  <si>
    <t>Miloradov</t>
  </si>
  <si>
    <t>Eimantas</t>
  </si>
  <si>
    <t>Steponavičius</t>
  </si>
  <si>
    <t>Bernardas</t>
  </si>
  <si>
    <t>Kniukšta</t>
  </si>
  <si>
    <t>Rudamina OK</t>
  </si>
  <si>
    <t>Kreivėnas</t>
  </si>
  <si>
    <t>Ignas</t>
  </si>
  <si>
    <t>Krasuckas</t>
  </si>
  <si>
    <t>Rugilė</t>
  </si>
  <si>
    <t>Jonaitytė</t>
  </si>
  <si>
    <t>Laurynas</t>
  </si>
  <si>
    <t>Eičas</t>
  </si>
  <si>
    <t>Andrej</t>
  </si>
  <si>
    <t>Smyslov</t>
  </si>
  <si>
    <t>Justinas</t>
  </si>
  <si>
    <t>Jurkevičius</t>
  </si>
  <si>
    <t>Vilčinskas</t>
  </si>
  <si>
    <t>V-13 (71-75)</t>
  </si>
  <si>
    <t>Vilija</t>
  </si>
  <si>
    <t>Parimskytė</t>
  </si>
  <si>
    <t>Vilma</t>
  </si>
  <si>
    <t>Marcinkevičiūtė</t>
  </si>
  <si>
    <t>M-2 (13-15)</t>
  </si>
  <si>
    <t>Ramunė</t>
  </si>
  <si>
    <t>Klybaitė</t>
  </si>
  <si>
    <t>Petrėnas</t>
  </si>
  <si>
    <t>Justas</t>
  </si>
  <si>
    <t>Venckūnas</t>
  </si>
  <si>
    <t>Edvina</t>
  </si>
  <si>
    <t>Tamašauskaitė</t>
  </si>
  <si>
    <t>Kaltinėnai</t>
  </si>
  <si>
    <t>Šarūnas</t>
  </si>
  <si>
    <t>Plukas</t>
  </si>
  <si>
    <t>Marta</t>
  </si>
  <si>
    <t>Gliožaitytė</t>
  </si>
  <si>
    <t>M-b/k (19-70)</t>
  </si>
  <si>
    <t>Aurelija</t>
  </si>
  <si>
    <t>Čiupaitė</t>
  </si>
  <si>
    <t>Žiežmarių gimnazija</t>
  </si>
  <si>
    <t>Evelina</t>
  </si>
  <si>
    <t>Staknevičiūtė</t>
  </si>
  <si>
    <t>Bičkūnas</t>
  </si>
  <si>
    <t>Paula</t>
  </si>
  <si>
    <t>Bautronytė</t>
  </si>
  <si>
    <t>Semas</t>
  </si>
  <si>
    <t>Obukevičius</t>
  </si>
  <si>
    <t>Gabija</t>
  </si>
  <si>
    <t>Viršilaitė</t>
  </si>
  <si>
    <t>Masilionis</t>
  </si>
  <si>
    <t>Baltaragis</t>
  </si>
  <si>
    <t>Grybė</t>
  </si>
  <si>
    <t>Gabrielė</t>
  </si>
  <si>
    <t>zvankauskaitė</t>
  </si>
  <si>
    <t>Štrimaitytė</t>
  </si>
  <si>
    <t>Algirdas</t>
  </si>
  <si>
    <t>Naudžius</t>
  </si>
  <si>
    <t>Vaclovas</t>
  </si>
  <si>
    <t>Eidukynas</t>
  </si>
  <si>
    <t>Mykolaitis</t>
  </si>
  <si>
    <t>Kuršėnai</t>
  </si>
  <si>
    <t>Aušra</t>
  </si>
  <si>
    <t>Lisana</t>
  </si>
  <si>
    <t>Malinauskienė</t>
  </si>
  <si>
    <t>Akvaera</t>
  </si>
  <si>
    <t>Alfonsas</t>
  </si>
  <si>
    <t>Sutkus</t>
  </si>
  <si>
    <t>Valdonė</t>
  </si>
  <si>
    <t>Masedunskaitė</t>
  </si>
  <si>
    <t>Sandra</t>
  </si>
  <si>
    <t>Kleinaitė</t>
  </si>
  <si>
    <t>Tarasovas</t>
  </si>
  <si>
    <t>Ričardas</t>
  </si>
  <si>
    <t>Jonovas</t>
  </si>
  <si>
    <t>Greta</t>
  </si>
  <si>
    <t>Kiškiūnaitė</t>
  </si>
  <si>
    <t>Dėkontas</t>
  </si>
  <si>
    <t>Žilvinas</t>
  </si>
  <si>
    <t>Grigonis</t>
  </si>
  <si>
    <t>Šarūnė</t>
  </si>
  <si>
    <t>Kristukaitė</t>
  </si>
  <si>
    <t>Linas</t>
  </si>
  <si>
    <t>Rimkus</t>
  </si>
  <si>
    <t>Bakūnas</t>
  </si>
  <si>
    <t>Ugnė</t>
  </si>
  <si>
    <t>Ostapenkaitė</t>
  </si>
  <si>
    <t>Vadim</t>
  </si>
  <si>
    <t>Smetanin</t>
  </si>
  <si>
    <t>Gudmonas</t>
  </si>
  <si>
    <t>Redas</t>
  </si>
  <si>
    <t>Šimoliūnas</t>
  </si>
  <si>
    <t>Mykolas</t>
  </si>
  <si>
    <t>Okulič-kazarinas</t>
  </si>
  <si>
    <t>Deimantė</t>
  </si>
  <si>
    <t>Sinkevičiūtė</t>
  </si>
  <si>
    <t>Sinkevičius</t>
  </si>
  <si>
    <t>Pocius</t>
  </si>
  <si>
    <t>Janulionis</t>
  </si>
  <si>
    <t>V-14 (&gt;75)</t>
  </si>
  <si>
    <t>Ginvydas</t>
  </si>
  <si>
    <t>Vilūnas</t>
  </si>
  <si>
    <t>Jomantė</t>
  </si>
  <si>
    <t>Eržikevičiūtė</t>
  </si>
  <si>
    <t>Rimtautas</t>
  </si>
  <si>
    <t>Martusevičius</t>
  </si>
  <si>
    <t>Kieras</t>
  </si>
  <si>
    <t>Nikolaj</t>
  </si>
  <si>
    <t>Sokol</t>
  </si>
  <si>
    <t>Dalija</t>
  </si>
  <si>
    <t>Kontenienė</t>
  </si>
  <si>
    <t>Rokas</t>
  </si>
  <si>
    <t>Arnas</t>
  </si>
  <si>
    <t>Garlauskas</t>
  </si>
  <si>
    <t>Baliūnas</t>
  </si>
  <si>
    <t>Regimantas</t>
  </si>
  <si>
    <t>Kizelis</t>
  </si>
  <si>
    <t>Širmuliavičius</t>
  </si>
  <si>
    <t>Soleiga</t>
  </si>
  <si>
    <t>Diana</t>
  </si>
  <si>
    <t>Montvydaitė</t>
  </si>
  <si>
    <t>Deividas</t>
  </si>
  <si>
    <t>Stanaitis</t>
  </si>
  <si>
    <t>Tekutis</t>
  </si>
  <si>
    <t>Giedrė</t>
  </si>
  <si>
    <t>Adomaitienė</t>
  </si>
  <si>
    <t>Viliūnas</t>
  </si>
  <si>
    <t>Juozapas</t>
  </si>
  <si>
    <t>Blažiūnas</t>
  </si>
  <si>
    <t>Karosaite</t>
  </si>
  <si>
    <t>Vida</t>
  </si>
  <si>
    <t>Kazarinė</t>
  </si>
  <si>
    <t>Karolina</t>
  </si>
  <si>
    <t>Čirbaitė</t>
  </si>
  <si>
    <t>Palionis</t>
  </si>
  <si>
    <t>Joniškėlis</t>
  </si>
  <si>
    <t>Grigonytė</t>
  </si>
  <si>
    <t>Joana</t>
  </si>
  <si>
    <t>Kvedaravičienė</t>
  </si>
  <si>
    <t>Šiaulių senj. klubas</t>
  </si>
  <si>
    <t>Juzina</t>
  </si>
  <si>
    <t>Kwam</t>
  </si>
  <si>
    <t>Galinis</t>
  </si>
  <si>
    <t>Rūta</t>
  </si>
  <si>
    <t>Vilūnaitė</t>
  </si>
  <si>
    <t>Chadyšienė</t>
  </si>
  <si>
    <t>Rimvydas</t>
  </si>
  <si>
    <t>Aulusevičius</t>
  </si>
  <si>
    <t>Korsakienė</t>
  </si>
  <si>
    <t>Stanislava</t>
  </si>
  <si>
    <t>Aglinskaitė</t>
  </si>
  <si>
    <t>M-14 (&gt;75)</t>
  </si>
  <si>
    <t>Silvija</t>
  </si>
  <si>
    <t>Vaičiulytė</t>
  </si>
  <si>
    <t>Bžėskytė</t>
  </si>
  <si>
    <t>Liepa</t>
  </si>
  <si>
    <t>Okulič-kazarinaitė</t>
  </si>
  <si>
    <t>Šimoliūnaitė</t>
  </si>
  <si>
    <t>Bieliauskaitė</t>
  </si>
  <si>
    <t>Antanina</t>
  </si>
  <si>
    <t>Auzinienė</t>
  </si>
  <si>
    <t>Spiliauskas</t>
  </si>
  <si>
    <t>Emilis</t>
  </si>
  <si>
    <t>Paulis</t>
  </si>
  <si>
    <t>Noja</t>
  </si>
  <si>
    <t>Židonytė</t>
  </si>
  <si>
    <t>Emanuelė</t>
  </si>
  <si>
    <t>Šaučiūnaitė</t>
  </si>
  <si>
    <t>V-b/k</t>
  </si>
  <si>
    <t>Chadyšas</t>
  </si>
  <si>
    <t>Puodžiūnas</t>
  </si>
  <si>
    <t>Meda</t>
  </si>
  <si>
    <t>Repšytė</t>
  </si>
  <si>
    <t>M-1 (&lt;=12)</t>
  </si>
  <si>
    <t>Deira</t>
  </si>
  <si>
    <t>Gruzdytė</t>
  </si>
  <si>
    <t>Zakarka</t>
  </si>
  <si>
    <t>V-1 (&lt;=12)</t>
  </si>
  <si>
    <t>Nedas</t>
  </si>
  <si>
    <t>Gina</t>
  </si>
  <si>
    <t>Mankutė</t>
  </si>
  <si>
    <t>Gintarė</t>
  </si>
  <si>
    <t>Žibortaitė</t>
  </si>
  <si>
    <t>M-b/k</t>
  </si>
  <si>
    <t>Stanišauskas</t>
  </si>
  <si>
    <t>Kropytė</t>
  </si>
  <si>
    <t>Šviesa</t>
  </si>
  <si>
    <t>Julija</t>
  </si>
  <si>
    <t>Jaromskaitė</t>
  </si>
  <si>
    <t>Žydrūnas</t>
  </si>
  <si>
    <t>Ugnius</t>
  </si>
  <si>
    <t>Vizbaras</t>
  </si>
  <si>
    <t>Eimantė</t>
  </si>
  <si>
    <t>Balčiūnaitė</t>
  </si>
  <si>
    <t>Špokauskas</t>
  </si>
  <si>
    <t>Kiršanskis</t>
  </si>
  <si>
    <t>Kipras</t>
  </si>
  <si>
    <t>Belazarevičius</t>
  </si>
  <si>
    <t>Tautvydas</t>
  </si>
  <si>
    <t>Montvydas</t>
  </si>
  <si>
    <t>Mikolaitis</t>
  </si>
  <si>
    <t>Gintaras</t>
  </si>
  <si>
    <t>Misius</t>
  </si>
  <si>
    <t>Zabilaitė</t>
  </si>
  <si>
    <t>Kaminskaitė</t>
  </si>
  <si>
    <t>Svirplytė</t>
  </si>
  <si>
    <t>Joniškis</t>
  </si>
  <si>
    <t>Daiva</t>
  </si>
  <si>
    <t>Švanaitė</t>
  </si>
  <si>
    <t>Erika</t>
  </si>
  <si>
    <t>Dagytė</t>
  </si>
  <si>
    <t>Goda</t>
  </si>
  <si>
    <t>Stašinskaitė</t>
  </si>
  <si>
    <t>Vladimiras</t>
  </si>
  <si>
    <t>Šiška</t>
  </si>
  <si>
    <t>Andrė</t>
  </si>
  <si>
    <t>Pranukevičiūtė</t>
  </si>
  <si>
    <t>Gausmonaitė</t>
  </si>
  <si>
    <t>Masilionytė</t>
  </si>
  <si>
    <t>Poderytė</t>
  </si>
  <si>
    <t>Nerijus</t>
  </si>
  <si>
    <t>Jankūnas</t>
  </si>
  <si>
    <t>Stanaitienė</t>
  </si>
  <si>
    <t>Ervinas</t>
  </si>
  <si>
    <t>Jakubauskas</t>
  </si>
  <si>
    <t>Palionytė</t>
  </si>
  <si>
    <t>Marija</t>
  </si>
  <si>
    <t>Jurgelionytė</t>
  </si>
  <si>
    <t>Andrulevičius</t>
  </si>
  <si>
    <t>Jokūbas</t>
  </si>
  <si>
    <t>Kontrimas</t>
  </si>
  <si>
    <t>Joelis</t>
  </si>
  <si>
    <t>Masiulis</t>
  </si>
  <si>
    <t>Andrėja</t>
  </si>
  <si>
    <t>Jasunaitė</t>
  </si>
  <si>
    <t>Sadauskaitė</t>
  </si>
  <si>
    <t>Aivaras</t>
  </si>
  <si>
    <t>Vanagas</t>
  </si>
  <si>
    <t>Bagalionytė</t>
  </si>
  <si>
    <t>Cražina</t>
  </si>
  <si>
    <t>Stričkienė</t>
  </si>
  <si>
    <t>ElzĖ</t>
  </si>
  <si>
    <t>BisikirskaitĖ</t>
  </si>
  <si>
    <t>BirŠtonas</t>
  </si>
  <si>
    <t>Birštono sveikos gyvensenos klub</t>
  </si>
  <si>
    <t>Vakaris</t>
  </si>
  <si>
    <t>Čižas</t>
  </si>
  <si>
    <t>Mickus</t>
  </si>
  <si>
    <t>Karosas</t>
  </si>
  <si>
    <t>Kauno sveikuoliai</t>
  </si>
  <si>
    <t>Kajus</t>
  </si>
  <si>
    <t>Jančauskas</t>
  </si>
  <si>
    <t>Augustė</t>
  </si>
  <si>
    <t>Baliukevičiūtė</t>
  </si>
  <si>
    <t>Artūras</t>
  </si>
  <si>
    <t>Airidas</t>
  </si>
  <si>
    <t>Indulis</t>
  </si>
  <si>
    <t>Indulė</t>
  </si>
  <si>
    <t>Emilija</t>
  </si>
  <si>
    <t>Masiulytė</t>
  </si>
  <si>
    <t>Denas</t>
  </si>
  <si>
    <t>Šarkūnas</t>
  </si>
  <si>
    <t>Gražina</t>
  </si>
  <si>
    <t>Likpetrienė</t>
  </si>
  <si>
    <t>Irena</t>
  </si>
  <si>
    <t>Abromaitienė</t>
  </si>
  <si>
    <t>Stanislav</t>
  </si>
  <si>
    <t>Sivskij</t>
  </si>
  <si>
    <t>Deimant</t>
  </si>
  <si>
    <t>Jurgita</t>
  </si>
  <si>
    <t>Vaznytė</t>
  </si>
  <si>
    <t>Lina</t>
  </si>
  <si>
    <t>Klebauskienė</t>
  </si>
  <si>
    <t>Natalija</t>
  </si>
  <si>
    <t>Badikonienė</t>
  </si>
  <si>
    <t>Renaldas</t>
  </si>
  <si>
    <t>Muduras</t>
  </si>
  <si>
    <t>Vilnius`</t>
  </si>
  <si>
    <t>Jurgaitis</t>
  </si>
  <si>
    <t>Santa</t>
  </si>
  <si>
    <t>Jurgaitienė</t>
  </si>
  <si>
    <t>Ligita</t>
  </si>
  <si>
    <t>Bieliauskienė</t>
  </si>
  <si>
    <t>Danutė</t>
  </si>
  <si>
    <t>Petruškevičienė</t>
  </si>
  <si>
    <t>Rimantas</t>
  </si>
  <si>
    <t>Daunoravičius</t>
  </si>
  <si>
    <t>Budginaitė</t>
  </si>
  <si>
    <t>Mogulevičiūtėbudgina</t>
  </si>
  <si>
    <t>Česnovičiūtė</t>
  </si>
  <si>
    <t>Česnovičienė</t>
  </si>
  <si>
    <t>Violeta</t>
  </si>
  <si>
    <t>Kuzmaitė</t>
  </si>
  <si>
    <t>Navagrudskas</t>
  </si>
  <si>
    <t>Liudmila</t>
  </si>
  <si>
    <t>Akselrod</t>
  </si>
  <si>
    <t>Tamoliūnas</t>
  </si>
  <si>
    <t>Panevėžys</t>
  </si>
  <si>
    <t>Dijona</t>
  </si>
  <si>
    <t>Šarkiūnienė</t>
  </si>
  <si>
    <t>Kuprienė</t>
  </si>
  <si>
    <t>Kupris</t>
  </si>
  <si>
    <t>Paulauskaitė</t>
  </si>
  <si>
    <t>Mičiudienė</t>
  </si>
  <si>
    <t>Zina</t>
  </si>
  <si>
    <t>Magelinskienė</t>
  </si>
  <si>
    <t>Kornelija</t>
  </si>
  <si>
    <t>Genevičiūtė</t>
  </si>
  <si>
    <t>Gitana</t>
  </si>
  <si>
    <t>Orechovienė</t>
  </si>
  <si>
    <t>Zaurinaitienė</t>
  </si>
  <si>
    <t>Roneta</t>
  </si>
  <si>
    <t>Aulosevičienė</t>
  </si>
  <si>
    <t>Virginija</t>
  </si>
  <si>
    <t>Čirbienė</t>
  </si>
  <si>
    <t>Venskus</t>
  </si>
  <si>
    <t>Urbaitis</t>
  </si>
  <si>
    <t>Aleksandras</t>
  </si>
  <si>
    <t>Rimkevičius</t>
  </si>
  <si>
    <t>Inga</t>
  </si>
  <si>
    <t>Lapienė</t>
  </si>
  <si>
    <t>Laimutė</t>
  </si>
  <si>
    <t>Norvilienė</t>
  </si>
  <si>
    <t>Raidas</t>
  </si>
  <si>
    <t>Diliūnienė</t>
  </si>
  <si>
    <t>Dalia</t>
  </si>
  <si>
    <t>Vilūnienė</t>
  </si>
  <si>
    <t>Kerienė</t>
  </si>
  <si>
    <t>Rinvidas</t>
  </si>
  <si>
    <t>Aulosevičius</t>
  </si>
  <si>
    <t>Max. taškų</t>
  </si>
  <si>
    <t>Max. dalyvių</t>
  </si>
  <si>
    <t>Surinkta taškų</t>
  </si>
  <si>
    <t>Rasta dalyvių</t>
  </si>
  <si>
    <t>Taškai (distancijose)</t>
  </si>
  <si>
    <t>Dalyviai (distancijose)</t>
  </si>
  <si>
    <t>Komanda</t>
  </si>
  <si>
    <t>Viso</t>
  </si>
  <si>
    <t>10km</t>
  </si>
  <si>
    <t>5km</t>
  </si>
  <si>
    <t>1km</t>
  </si>
  <si>
    <t>Pateiktos šeimos</t>
  </si>
  <si>
    <t>1.</t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</si>
  <si>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</si>
  <si>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</si>
  <si>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</si>
  <si>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t>4.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</si>
  <si>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</si>
  <si>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t>5.</t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</si>
  <si>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</si>
  <si>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</si>
  <si>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</si>
  <si>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8.</t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</si>
  <si>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</si>
  <si>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t>9.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</si>
  <si>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</si>
  <si>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t>10.</t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</si>
  <si>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</si>
  <si>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11.</t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</si>
  <si>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</si>
  <si>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t>12.</t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</si>
  <si>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</si>
  <si>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t>13.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</si>
  <si>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</si>
  <si>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t>14.</t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</si>
  <si>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</si>
  <si>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t>15.</t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</si>
  <si>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</si>
  <si>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t>16.</t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</si>
  <si>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</si>
  <si>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t>17.</t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</si>
  <si>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</si>
  <si>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t>18.</t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</si>
  <si>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</si>
  <si>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t>19.</t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</si>
  <si>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</si>
  <si>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t>20.</t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</si>
  <si>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</si>
  <si>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t>21.</t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</si>
  <si>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</si>
  <si>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t>22.</t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</si>
  <si>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</si>
  <si>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t>23.</t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</si>
  <si>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</si>
  <si>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t>24.</t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</si>
  <si>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</si>
  <si>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t>25.</t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</si>
  <si>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</si>
  <si>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t>26.</t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</si>
  <si>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</si>
  <si>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t>27.</t>
  </si>
  <si>
    <r>
      <t xml:space="preserve">Sporto klubas. „Kristalas“, </t>
    </r>
    <r>
      <rPr>
        <b/>
        <sz val="10"/>
        <color indexed="63"/>
        <rFont val="Arial Narrow"/>
        <family val="2"/>
      </rPr>
      <t>Kuršėnai</t>
    </r>
  </si>
  <si>
    <r>
      <t xml:space="preserve">Sporto klubas. „Na, pagauk!“, </t>
    </r>
    <r>
      <rPr>
        <b/>
        <sz val="10"/>
        <color indexed="63"/>
        <rFont val="Arial Narrow"/>
        <family val="2"/>
      </rPr>
      <t>Vilnius</t>
    </r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</si>
</sst>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yyyy/mm/dd;@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sz val="10"/>
      <color indexed="10"/>
      <name val="Arial"/>
      <family val="2"/>
    </font>
    <font>
      <sz val="8"/>
      <color indexed="17"/>
      <name val="Verdana"/>
      <family val="2"/>
    </font>
    <font>
      <sz val="8"/>
      <name val="Verdana"/>
      <family val="2"/>
    </font>
    <font>
      <sz val="8"/>
      <color indexed="14"/>
      <name val="Verdana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1"/>
      <color indexed="8"/>
      <name val="Tw Cen MT"/>
      <family val="2"/>
    </font>
    <font>
      <sz val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8"/>
      <color rgb="FF00B050"/>
      <name val="Verdana"/>
      <family val="2"/>
    </font>
    <font>
      <b/>
      <sz val="12"/>
      <color theme="1"/>
      <name val="Calibri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166" fontId="43" fillId="0" borderId="0" applyFill="0" applyBorder="0" applyAlignment="0">
      <protection/>
    </xf>
    <xf numFmtId="167" fontId="43" fillId="0" borderId="0" applyFill="0" applyBorder="0" applyAlignment="0">
      <protection/>
    </xf>
    <xf numFmtId="168" fontId="43" fillId="0" borderId="0" applyFill="0" applyBorder="0" applyAlignment="0">
      <protection/>
    </xf>
    <xf numFmtId="169" fontId="43" fillId="0" borderId="0" applyFill="0" applyBorder="0" applyAlignment="0">
      <protection/>
    </xf>
    <xf numFmtId="170" fontId="43" fillId="0" borderId="0" applyFill="0" applyBorder="0" applyAlignment="0">
      <protection/>
    </xf>
    <xf numFmtId="166" fontId="43" fillId="0" borderId="0" applyFill="0" applyBorder="0" applyAlignment="0">
      <protection/>
    </xf>
    <xf numFmtId="171" fontId="43" fillId="0" borderId="0" applyFill="0" applyBorder="0" applyAlignment="0">
      <protection/>
    </xf>
    <xf numFmtId="167" fontId="43" fillId="0" borderId="0" applyFill="0" applyBorder="0" applyAlignment="0">
      <protection/>
    </xf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4" fontId="43" fillId="0" borderId="0" applyFill="0" applyBorder="0" applyAlignment="0">
      <protection/>
    </xf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6" fontId="44" fillId="0" borderId="0" applyFill="0" applyBorder="0" applyAlignment="0">
      <protection/>
    </xf>
    <xf numFmtId="167" fontId="44" fillId="0" borderId="0" applyFill="0" applyBorder="0" applyAlignment="0">
      <protection/>
    </xf>
    <xf numFmtId="166" fontId="44" fillId="0" borderId="0" applyFill="0" applyBorder="0" applyAlignment="0">
      <protection/>
    </xf>
    <xf numFmtId="171" fontId="44" fillId="0" borderId="0" applyFill="0" applyBorder="0" applyAlignment="0">
      <protection/>
    </xf>
    <xf numFmtId="167" fontId="44" fillId="0" borderId="0" applyFill="0" applyBorder="0" applyAlignment="0"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38" fontId="36" fillId="30" borderId="0" applyNumberFormat="0" applyBorder="0" applyAlignment="0" applyProtection="0"/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1" fillId="31" borderId="1" applyNumberFormat="0" applyAlignment="0" applyProtection="0"/>
    <xf numFmtId="10" fontId="36" fillId="32" borderId="8" applyNumberFormat="0" applyBorder="0" applyAlignment="0" applyProtection="0"/>
    <xf numFmtId="166" fontId="46" fillId="0" borderId="0" applyFill="0" applyBorder="0" applyAlignment="0">
      <protection/>
    </xf>
    <xf numFmtId="167" fontId="46" fillId="0" borderId="0" applyFill="0" applyBorder="0" applyAlignment="0">
      <protection/>
    </xf>
    <xf numFmtId="166" fontId="46" fillId="0" borderId="0" applyFill="0" applyBorder="0" applyAlignment="0">
      <protection/>
    </xf>
    <xf numFmtId="171" fontId="46" fillId="0" borderId="0" applyFill="0" applyBorder="0" applyAlignment="0">
      <protection/>
    </xf>
    <xf numFmtId="167" fontId="46" fillId="0" borderId="0" applyFill="0" applyBorder="0" applyAlignment="0">
      <protection/>
    </xf>
    <xf numFmtId="0" fontId="62" fillId="0" borderId="9" applyNumberFormat="0" applyFill="0" applyAlignment="0" applyProtection="0"/>
    <xf numFmtId="0" fontId="63" fillId="33" borderId="0" applyNumberFormat="0" applyBorder="0" applyAlignment="0" applyProtection="0"/>
    <xf numFmtId="175" fontId="47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7" fontId="18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7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7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8" fontId="1" fillId="0" borderId="0">
      <alignment/>
      <protection/>
    </xf>
    <xf numFmtId="175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7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21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21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4" borderId="10" applyNumberFormat="0" applyFont="0" applyAlignment="0" applyProtection="0"/>
    <xf numFmtId="0" fontId="65" fillId="27" borderId="11" applyNumberFormat="0" applyAlignment="0" applyProtection="0"/>
    <xf numFmtId="0" fontId="18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27" fillId="0" borderId="0" applyFill="0" applyBorder="0" applyAlignment="0">
      <protection/>
    </xf>
    <xf numFmtId="167" fontId="27" fillId="0" borderId="0" applyFill="0" applyBorder="0" applyAlignment="0">
      <protection/>
    </xf>
    <xf numFmtId="166" fontId="27" fillId="0" borderId="0" applyFill="0" applyBorder="0" applyAlignment="0">
      <protection/>
    </xf>
    <xf numFmtId="171" fontId="27" fillId="0" borderId="0" applyFill="0" applyBorder="0" applyAlignment="0">
      <protection/>
    </xf>
    <xf numFmtId="167" fontId="27" fillId="0" borderId="0" applyFill="0" applyBorder="0" applyAlignment="0">
      <protection/>
    </xf>
    <xf numFmtId="49" fontId="43" fillId="0" borderId="0" applyFill="0" applyBorder="0" applyAlignment="0">
      <protection/>
    </xf>
    <xf numFmtId="182" fontId="43" fillId="0" borderId="0" applyFill="0" applyBorder="0" applyAlignment="0">
      <protection/>
    </xf>
    <xf numFmtId="183" fontId="43" fillId="0" borderId="0" applyFill="0" applyBorder="0" applyAlignment="0">
      <protection/>
    </xf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0" fillId="0" borderId="0">
      <alignment/>
      <protection/>
    </xf>
  </cellStyleXfs>
  <cellXfs count="97">
    <xf numFmtId="0" fontId="0" fillId="0" borderId="0" xfId="0" applyFont="1" applyAlignment="1">
      <alignment/>
    </xf>
    <xf numFmtId="0" fontId="19" fillId="0" borderId="0" xfId="300" applyFont="1" applyAlignment="1">
      <alignment horizontal="center"/>
      <protection/>
    </xf>
    <xf numFmtId="0" fontId="20" fillId="0" borderId="0" xfId="300" applyFont="1" applyAlignment="1">
      <alignment/>
      <protection/>
    </xf>
    <xf numFmtId="0" fontId="18" fillId="0" borderId="0" xfId="300" applyFont="1" applyAlignment="1">
      <alignment horizontal="right"/>
      <protection/>
    </xf>
    <xf numFmtId="0" fontId="21" fillId="0" borderId="0" xfId="300" applyFont="1" applyAlignment="1">
      <alignment horizontal="left"/>
      <protection/>
    </xf>
    <xf numFmtId="164" fontId="18" fillId="0" borderId="0" xfId="300" applyNumberFormat="1" applyFont="1" applyAlignment="1">
      <alignment horizontal="center"/>
      <protection/>
    </xf>
    <xf numFmtId="0" fontId="18" fillId="0" borderId="0" xfId="300" applyFont="1" applyAlignment="1">
      <alignment horizontal="left"/>
      <protection/>
    </xf>
    <xf numFmtId="0" fontId="18" fillId="0" borderId="0" xfId="300" applyFont="1" applyAlignment="1">
      <alignment horizontal="center"/>
      <protection/>
    </xf>
    <xf numFmtId="45" fontId="70" fillId="0" borderId="0" xfId="300" applyNumberFormat="1" applyFont="1" applyFill="1" applyAlignment="1">
      <alignment horizontal="center"/>
      <protection/>
    </xf>
    <xf numFmtId="0" fontId="18" fillId="0" borderId="0" xfId="300" applyFont="1">
      <alignment/>
      <protection/>
    </xf>
    <xf numFmtId="0" fontId="19" fillId="0" borderId="0" xfId="300" applyFont="1" applyAlignment="1">
      <alignment horizontal="left"/>
      <protection/>
    </xf>
    <xf numFmtId="45" fontId="19" fillId="0" borderId="0" xfId="124" applyNumberFormat="1" applyFont="1" applyAlignment="1" applyProtection="1">
      <alignment horizontal="right"/>
      <protection locked="0"/>
    </xf>
    <xf numFmtId="0" fontId="71" fillId="35" borderId="0" xfId="820" applyFont="1" applyFill="1" applyAlignment="1">
      <alignment horizontal="center" vertical="center"/>
      <protection/>
    </xf>
    <xf numFmtId="0" fontId="25" fillId="36" borderId="8" xfId="300" applyFont="1" applyFill="1" applyBorder="1" applyAlignment="1">
      <alignment horizontal="center" vertical="center"/>
      <protection/>
    </xf>
    <xf numFmtId="0" fontId="25" fillId="36" borderId="13" xfId="300" applyFont="1" applyFill="1" applyBorder="1" applyAlignment="1">
      <alignment horizontal="center" vertical="center"/>
      <protection/>
    </xf>
    <xf numFmtId="0" fontId="25" fillId="36" borderId="14" xfId="300" applyFont="1" applyFill="1" applyBorder="1" applyAlignment="1">
      <alignment horizontal="center" vertical="center"/>
      <protection/>
    </xf>
    <xf numFmtId="164" fontId="25" fillId="36" borderId="8" xfId="300" applyNumberFormat="1" applyFont="1" applyFill="1" applyBorder="1" applyAlignment="1">
      <alignment horizontal="center" vertical="center"/>
      <protection/>
    </xf>
    <xf numFmtId="45" fontId="25" fillId="36" borderId="8" xfId="300" applyNumberFormat="1" applyFont="1" applyFill="1" applyBorder="1" applyAlignment="1">
      <alignment horizontal="center" vertical="center"/>
      <protection/>
    </xf>
    <xf numFmtId="0" fontId="72" fillId="37" borderId="15" xfId="758" applyFont="1" applyFill="1" applyBorder="1" applyAlignment="1">
      <alignment horizontal="center" vertical="center" wrapText="1"/>
      <protection/>
    </xf>
    <xf numFmtId="0" fontId="72" fillId="37" borderId="16" xfId="758" applyFont="1" applyFill="1" applyBorder="1" applyAlignment="1">
      <alignment horizontal="center" vertical="center" wrapText="1"/>
      <protection/>
    </xf>
    <xf numFmtId="0" fontId="72" fillId="37" borderId="17" xfId="758" applyFont="1" applyFill="1" applyBorder="1" applyAlignment="1">
      <alignment horizontal="center" vertical="center" wrapText="1"/>
      <protection/>
    </xf>
    <xf numFmtId="0" fontId="19" fillId="0" borderId="8" xfId="300" applyFont="1" applyBorder="1" applyAlignment="1">
      <alignment horizontal="center"/>
      <protection/>
    </xf>
    <xf numFmtId="0" fontId="27" fillId="0" borderId="8" xfId="300" applyFont="1" applyFill="1" applyBorder="1" applyAlignment="1">
      <alignment horizontal="center"/>
      <protection/>
    </xf>
    <xf numFmtId="0" fontId="18" fillId="0" borderId="8" xfId="300" applyFont="1" applyFill="1" applyBorder="1" applyAlignment="1">
      <alignment horizontal="right"/>
      <protection/>
    </xf>
    <xf numFmtId="0" fontId="19" fillId="0" borderId="8" xfId="300" applyFont="1" applyFill="1" applyBorder="1" applyAlignment="1">
      <alignment horizontal="left"/>
      <protection/>
    </xf>
    <xf numFmtId="164" fontId="18" fillId="0" borderId="8" xfId="300" applyNumberFormat="1" applyFont="1" applyFill="1" applyBorder="1" applyAlignment="1">
      <alignment horizontal="center"/>
      <protection/>
    </xf>
    <xf numFmtId="0" fontId="18" fillId="0" borderId="8" xfId="300" applyFont="1" applyFill="1" applyBorder="1" applyAlignment="1">
      <alignment horizontal="left"/>
      <protection/>
    </xf>
    <xf numFmtId="0" fontId="18" fillId="0" borderId="8" xfId="124" applyBorder="1" applyAlignment="1" applyProtection="1">
      <alignment horizontal="center"/>
      <protection locked="0"/>
    </xf>
    <xf numFmtId="0" fontId="18" fillId="0" borderId="8" xfId="300" applyFont="1" applyFill="1" applyBorder="1" applyAlignment="1">
      <alignment horizontal="center"/>
      <protection/>
    </xf>
    <xf numFmtId="45" fontId="70" fillId="0" borderId="8" xfId="300" applyNumberFormat="1" applyFont="1" applyBorder="1" applyAlignment="1">
      <alignment horizontal="center"/>
      <protection/>
    </xf>
    <xf numFmtId="0" fontId="19" fillId="0" borderId="8" xfId="300" applyNumberFormat="1" applyFont="1" applyBorder="1" applyAlignment="1">
      <alignment horizontal="center"/>
      <protection/>
    </xf>
    <xf numFmtId="1" fontId="73" fillId="0" borderId="14" xfId="758" applyNumberFormat="1" applyFont="1" applyBorder="1" applyAlignment="1">
      <alignment horizontal="center" vertical="center" wrapText="1"/>
      <protection/>
    </xf>
    <xf numFmtId="0" fontId="29" fillId="0" borderId="8" xfId="820" applyNumberFormat="1" applyFont="1" applyBorder="1" applyAlignment="1">
      <alignment horizontal="center" vertical="center"/>
      <protection/>
    </xf>
    <xf numFmtId="0" fontId="30" fillId="0" borderId="8" xfId="816" applyFont="1" applyBorder="1" applyAlignment="1">
      <alignment horizontal="center"/>
      <protection/>
    </xf>
    <xf numFmtId="0" fontId="19" fillId="20" borderId="8" xfId="300" applyFont="1" applyFill="1" applyBorder="1" applyAlignment="1">
      <alignment horizontal="center"/>
      <protection/>
    </xf>
    <xf numFmtId="0" fontId="27" fillId="20" borderId="8" xfId="300" applyFont="1" applyFill="1" applyBorder="1" applyAlignment="1">
      <alignment horizontal="center"/>
      <protection/>
    </xf>
    <xf numFmtId="0" fontId="18" fillId="20" borderId="8" xfId="300" applyFont="1" applyFill="1" applyBorder="1" applyAlignment="1">
      <alignment horizontal="right"/>
      <protection/>
    </xf>
    <xf numFmtId="0" fontId="19" fillId="20" borderId="8" xfId="300" applyFont="1" applyFill="1" applyBorder="1" applyAlignment="1">
      <alignment horizontal="left"/>
      <protection/>
    </xf>
    <xf numFmtId="164" fontId="18" fillId="20" borderId="8" xfId="300" applyNumberFormat="1" applyFont="1" applyFill="1" applyBorder="1" applyAlignment="1">
      <alignment horizontal="center"/>
      <protection/>
    </xf>
    <xf numFmtId="0" fontId="18" fillId="20" borderId="8" xfId="300" applyFont="1" applyFill="1" applyBorder="1" applyAlignment="1">
      <alignment horizontal="left"/>
      <protection/>
    </xf>
    <xf numFmtId="21" fontId="70" fillId="0" borderId="8" xfId="300" applyNumberFormat="1" applyFont="1" applyBorder="1" applyAlignment="1">
      <alignment horizontal="center"/>
      <protection/>
    </xf>
    <xf numFmtId="0" fontId="18" fillId="0" borderId="0" xfId="300" applyFont="1" applyBorder="1">
      <alignment/>
      <protection/>
    </xf>
    <xf numFmtId="45" fontId="19" fillId="0" borderId="0" xfId="300" applyNumberFormat="1" applyFont="1" applyAlignment="1" applyProtection="1">
      <alignment horizontal="right"/>
      <protection locked="0"/>
    </xf>
    <xf numFmtId="0" fontId="18" fillId="0" borderId="8" xfId="300" applyBorder="1" applyAlignment="1" applyProtection="1">
      <alignment horizontal="center"/>
      <protection locked="0"/>
    </xf>
    <xf numFmtId="0" fontId="18" fillId="0" borderId="8" xfId="300" applyFont="1" applyBorder="1" applyAlignment="1">
      <alignment horizontal="center"/>
      <protection/>
    </xf>
    <xf numFmtId="0" fontId="32" fillId="0" borderId="0" xfId="124" applyNumberFormat="1" applyFont="1" applyAlignment="1" applyProtection="1">
      <alignment horizontal="center"/>
      <protection locked="0"/>
    </xf>
    <xf numFmtId="0" fontId="32" fillId="0" borderId="0" xfId="124" applyNumberFormat="1" applyFont="1" applyAlignment="1" applyProtection="1">
      <alignment horizontal="right"/>
      <protection locked="0"/>
    </xf>
    <xf numFmtId="0" fontId="32" fillId="0" borderId="0" xfId="124" applyNumberFormat="1" applyFont="1" applyFill="1" applyAlignment="1" applyProtection="1">
      <alignment horizontal="center" vertical="center"/>
      <protection locked="0"/>
    </xf>
    <xf numFmtId="0" fontId="32" fillId="0" borderId="0" xfId="124" applyNumberFormat="1" applyFont="1" applyFill="1" applyAlignment="1" applyProtection="1">
      <alignment horizontal="center"/>
      <protection locked="0"/>
    </xf>
    <xf numFmtId="0" fontId="32" fillId="0" borderId="0" xfId="124" applyNumberFormat="1" applyFont="1" applyFill="1" applyAlignment="1" applyProtection="1">
      <alignment horizontal="right"/>
      <protection locked="0"/>
    </xf>
    <xf numFmtId="0" fontId="32" fillId="0" borderId="0" xfId="124" applyNumberFormat="1" applyFont="1" applyFill="1" applyProtection="1">
      <alignment/>
      <protection locked="0"/>
    </xf>
    <xf numFmtId="0" fontId="33" fillId="0" borderId="0" xfId="124" applyNumberFormat="1" applyFont="1" applyFill="1" applyProtection="1">
      <alignment/>
      <protection locked="0"/>
    </xf>
    <xf numFmtId="0" fontId="33" fillId="0" borderId="0" xfId="124" applyNumberFormat="1" applyFont="1" applyProtection="1">
      <alignment/>
      <protection locked="0"/>
    </xf>
    <xf numFmtId="0" fontId="34" fillId="0" borderId="0" xfId="124" applyNumberFormat="1" applyFont="1" applyAlignment="1" applyProtection="1">
      <alignment horizontal="center"/>
      <protection locked="0"/>
    </xf>
    <xf numFmtId="0" fontId="34" fillId="0" borderId="0" xfId="124" applyNumberFormat="1" applyFont="1" applyAlignment="1" applyProtection="1">
      <alignment horizontal="right"/>
      <protection locked="0"/>
    </xf>
    <xf numFmtId="0" fontId="34" fillId="0" borderId="0" xfId="124" applyNumberFormat="1" applyFont="1" applyFill="1" applyAlignment="1" applyProtection="1">
      <alignment horizontal="center" vertical="center"/>
      <protection locked="0"/>
    </xf>
    <xf numFmtId="0" fontId="34" fillId="0" borderId="0" xfId="124" applyNumberFormat="1" applyFont="1" applyFill="1" applyAlignment="1" applyProtection="1">
      <alignment horizontal="center"/>
      <protection locked="0"/>
    </xf>
    <xf numFmtId="0" fontId="34" fillId="0" borderId="0" xfId="124" applyNumberFormat="1" applyFont="1" applyFill="1" applyAlignment="1" applyProtection="1">
      <alignment horizontal="right"/>
      <protection locked="0"/>
    </xf>
    <xf numFmtId="0" fontId="34" fillId="0" borderId="0" xfId="124" applyNumberFormat="1" applyFont="1" applyFill="1" applyProtection="1">
      <alignment/>
      <protection locked="0"/>
    </xf>
    <xf numFmtId="0" fontId="35" fillId="0" borderId="0" xfId="124" applyNumberFormat="1" applyFont="1" applyFill="1" applyProtection="1">
      <alignment/>
      <protection locked="0"/>
    </xf>
    <xf numFmtId="0" fontId="34" fillId="0" borderId="0" xfId="124" applyNumberFormat="1" applyFont="1" applyProtection="1">
      <alignment/>
      <protection locked="0"/>
    </xf>
    <xf numFmtId="0" fontId="25" fillId="38" borderId="0" xfId="124" applyNumberFormat="1" applyFont="1" applyFill="1" applyAlignment="1" applyProtection="1">
      <alignment horizontal="center"/>
      <protection/>
    </xf>
    <xf numFmtId="0" fontId="25" fillId="38" borderId="0" xfId="124" applyNumberFormat="1" applyFont="1" applyFill="1" applyAlignment="1" applyProtection="1">
      <alignment horizontal="left"/>
      <protection/>
    </xf>
    <xf numFmtId="0" fontId="25" fillId="36" borderId="0" xfId="124" applyNumberFormat="1" applyFont="1" applyFill="1" applyAlignment="1" applyProtection="1">
      <alignment horizontal="left" vertical="center"/>
      <protection locked="0"/>
    </xf>
    <xf numFmtId="0" fontId="25" fillId="36" borderId="0" xfId="124" applyNumberFormat="1" applyFont="1" applyFill="1" applyAlignment="1" applyProtection="1">
      <alignment horizontal="center" vertical="center"/>
      <protection locked="0"/>
    </xf>
    <xf numFmtId="0" fontId="25" fillId="0" borderId="0" xfId="124" applyNumberFormat="1" applyFont="1" applyFill="1" applyAlignment="1" applyProtection="1">
      <alignment horizontal="center" vertical="center"/>
      <protection locked="0"/>
    </xf>
    <xf numFmtId="0" fontId="25" fillId="38" borderId="0" xfId="124" applyNumberFormat="1" applyFont="1" applyFill="1" applyAlignment="1" applyProtection="1">
      <alignment horizontal="left" vertical="center"/>
      <protection locked="0"/>
    </xf>
    <xf numFmtId="0" fontId="25" fillId="38" borderId="0" xfId="124" applyNumberFormat="1" applyFont="1" applyFill="1" applyAlignment="1" applyProtection="1">
      <alignment horizontal="left"/>
      <protection locked="0"/>
    </xf>
    <xf numFmtId="0" fontId="25" fillId="38" borderId="0" xfId="124" applyNumberFormat="1" applyFont="1" applyFill="1" applyProtection="1">
      <alignment/>
      <protection locked="0"/>
    </xf>
    <xf numFmtId="0" fontId="25" fillId="0" borderId="0" xfId="124" applyNumberFormat="1" applyFont="1" applyFill="1" applyProtection="1">
      <alignment/>
      <protection locked="0"/>
    </xf>
    <xf numFmtId="0" fontId="25" fillId="0" borderId="0" xfId="124" applyNumberFormat="1" applyFont="1" applyProtection="1">
      <alignment/>
      <protection locked="0"/>
    </xf>
    <xf numFmtId="0" fontId="32" fillId="36" borderId="0" xfId="124" applyNumberFormat="1" applyFont="1" applyFill="1" applyAlignment="1" applyProtection="1">
      <alignment horizontal="center" vertical="center"/>
      <protection locked="0"/>
    </xf>
    <xf numFmtId="0" fontId="32" fillId="38" borderId="0" xfId="124" applyNumberFormat="1" applyFont="1" applyFill="1" applyAlignment="1" applyProtection="1">
      <alignment horizontal="center" vertical="center" wrapText="1"/>
      <protection locked="0"/>
    </xf>
    <xf numFmtId="0" fontId="25" fillId="38" borderId="0" xfId="124" applyNumberFormat="1" applyFont="1" applyFill="1" applyAlignment="1" applyProtection="1">
      <alignment horizontal="center"/>
      <protection locked="0"/>
    </xf>
    <xf numFmtId="0" fontId="25" fillId="0" borderId="0" xfId="124" applyNumberFormat="1" applyFont="1" applyFill="1" applyAlignment="1" applyProtection="1">
      <alignment horizontal="center"/>
      <protection locked="0"/>
    </xf>
    <xf numFmtId="0" fontId="25" fillId="0" borderId="0" xfId="124" applyNumberFormat="1" applyFont="1" applyAlignment="1" applyProtection="1">
      <alignment horizontal="center"/>
      <protection locked="0"/>
    </xf>
    <xf numFmtId="0" fontId="36" fillId="0" borderId="0" xfId="124" applyNumberFormat="1" applyFont="1" applyAlignment="1" applyProtection="1">
      <alignment horizontal="left"/>
      <protection locked="0"/>
    </xf>
    <xf numFmtId="0" fontId="36" fillId="0" borderId="0" xfId="124" applyNumberFormat="1" applyFont="1" applyFill="1" applyAlignment="1" applyProtection="1">
      <alignment horizontal="center" vertical="center"/>
      <protection locked="0"/>
    </xf>
    <xf numFmtId="0" fontId="36" fillId="0" borderId="0" xfId="124" applyNumberFormat="1" applyFont="1" applyFill="1" applyAlignment="1" applyProtection="1">
      <alignment horizontal="center"/>
      <protection locked="0"/>
    </xf>
    <xf numFmtId="0" fontId="36" fillId="0" borderId="0" xfId="124" applyNumberFormat="1" applyFont="1" applyFill="1" applyProtection="1">
      <alignment/>
      <protection locked="0"/>
    </xf>
    <xf numFmtId="0" fontId="36" fillId="0" borderId="0" xfId="124" applyNumberFormat="1" applyFont="1" applyAlignment="1" applyProtection="1">
      <alignment horizontal="center"/>
      <protection locked="0"/>
    </xf>
    <xf numFmtId="0" fontId="36" fillId="0" borderId="0" xfId="124" applyNumberFormat="1" applyFont="1" applyFill="1" applyAlignment="1" applyProtection="1">
      <alignment horizontal="left"/>
      <protection locked="0"/>
    </xf>
    <xf numFmtId="0" fontId="36" fillId="0" borderId="0" xfId="124" applyNumberFormat="1" applyFont="1" applyProtection="1">
      <alignment/>
      <protection locked="0"/>
    </xf>
    <xf numFmtId="0" fontId="36" fillId="0" borderId="0" xfId="124" applyNumberFormat="1" applyFont="1" applyFill="1" applyAlignment="1" applyProtection="1">
      <alignment horizontal="right"/>
      <protection locked="0"/>
    </xf>
    <xf numFmtId="0" fontId="36" fillId="0" borderId="0" xfId="124" applyNumberFormat="1" applyFont="1" applyAlignment="1" applyProtection="1" quotePrefix="1">
      <alignment horizontal="left"/>
      <protection locked="0"/>
    </xf>
    <xf numFmtId="0" fontId="36" fillId="0" borderId="0" xfId="124" applyNumberFormat="1" applyFont="1" applyFill="1" applyAlignment="1" applyProtection="1" quotePrefix="1">
      <alignment horizontal="left"/>
      <protection locked="0"/>
    </xf>
    <xf numFmtId="0" fontId="33" fillId="0" borderId="0" xfId="124" applyNumberFormat="1" applyFont="1" applyFill="1" applyAlignment="1" applyProtection="1">
      <alignment horizontal="center" vertical="center"/>
      <protection locked="0"/>
    </xf>
    <xf numFmtId="0" fontId="32" fillId="0" borderId="0" xfId="124" applyNumberFormat="1" applyFont="1" applyAlignment="1" applyProtection="1">
      <alignment horizontal="center" vertical="center"/>
      <protection locked="0"/>
    </xf>
    <xf numFmtId="0" fontId="25" fillId="0" borderId="0" xfId="124" applyNumberFormat="1" applyFont="1" applyAlignment="1" applyProtection="1">
      <alignment horizontal="center" vertical="center"/>
      <protection locked="0"/>
    </xf>
    <xf numFmtId="0" fontId="25" fillId="0" borderId="0" xfId="124" applyNumberFormat="1" applyFont="1" applyFill="1" applyAlignment="1" applyProtection="1">
      <alignment horizontal="right"/>
      <protection locked="0"/>
    </xf>
    <xf numFmtId="0" fontId="0" fillId="0" borderId="0" xfId="612">
      <alignment/>
      <protection/>
    </xf>
    <xf numFmtId="0" fontId="68" fillId="39" borderId="0" xfId="612" applyFont="1" applyFill="1" applyAlignment="1">
      <alignment horizontal="center"/>
      <protection/>
    </xf>
    <xf numFmtId="165" fontId="74" fillId="39" borderId="0" xfId="612" applyNumberFormat="1" applyFont="1" applyFill="1" applyAlignment="1">
      <alignment horizontal="center"/>
      <protection/>
    </xf>
    <xf numFmtId="0" fontId="75" fillId="40" borderId="8" xfId="612" applyFont="1" applyFill="1" applyBorder="1" applyAlignment="1">
      <alignment horizontal="center" vertical="center" wrapText="1"/>
      <protection/>
    </xf>
    <xf numFmtId="0" fontId="76" fillId="40" borderId="8" xfId="612" applyFont="1" applyFill="1" applyBorder="1" applyAlignment="1">
      <alignment horizontal="left" vertical="center" wrapText="1"/>
      <protection/>
    </xf>
    <xf numFmtId="165" fontId="77" fillId="40" borderId="8" xfId="612" applyNumberFormat="1" applyFont="1" applyFill="1" applyBorder="1" applyAlignment="1">
      <alignment horizontal="center" vertical="center" wrapText="1"/>
      <protection/>
    </xf>
    <xf numFmtId="165" fontId="78" fillId="0" borderId="0" xfId="612" applyNumberFormat="1" applyFont="1" applyAlignment="1">
      <alignment horizontal="center"/>
      <protection/>
    </xf>
  </cellXfs>
  <cellStyles count="8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planatory Text" xfId="104"/>
    <cellStyle name="Good" xfId="105"/>
    <cellStyle name="Grey" xfId="106"/>
    <cellStyle name="Header1" xfId="107"/>
    <cellStyle name="Header2" xfId="108"/>
    <cellStyle name="Heading 1" xfId="109"/>
    <cellStyle name="Heading 2" xfId="110"/>
    <cellStyle name="Heading 3" xfId="111"/>
    <cellStyle name="Heading 4" xfId="112"/>
    <cellStyle name="Hiperłącze" xfId="113"/>
    <cellStyle name="Input" xfId="114"/>
    <cellStyle name="Input [yellow]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" xfId="121"/>
    <cellStyle name="Neutral" xfId="122"/>
    <cellStyle name="Normal - Style1" xfId="123"/>
    <cellStyle name="Normal 10" xfId="124"/>
    <cellStyle name="Normal 10 2" xfId="125"/>
    <cellStyle name="Normal 10 2 2" xfId="126"/>
    <cellStyle name="Normal 10 2 2 2" xfId="127"/>
    <cellStyle name="Normal 10 2 2 3" xfId="128"/>
    <cellStyle name="Normal 10 2 2 4" xfId="129"/>
    <cellStyle name="Normal 10 2 2_DALYVIAI" xfId="130"/>
    <cellStyle name="Normal 10 2 3" xfId="131"/>
    <cellStyle name="Normal 10 2 4" xfId="132"/>
    <cellStyle name="Normal 10 2 5" xfId="133"/>
    <cellStyle name="Normal 10 2_DALYVIAI" xfId="134"/>
    <cellStyle name="Normal 10 3" xfId="135"/>
    <cellStyle name="Normal 10 3 2" xfId="136"/>
    <cellStyle name="Normal 10 3 3" xfId="137"/>
    <cellStyle name="Normal 10 3 4" xfId="138"/>
    <cellStyle name="Normal 10 3_DALYVIAI" xfId="139"/>
    <cellStyle name="Normal 10 4" xfId="140"/>
    <cellStyle name="Normal 10 5" xfId="141"/>
    <cellStyle name="Normal 10 5 2" xfId="142"/>
    <cellStyle name="Normal 10 5 3" xfId="143"/>
    <cellStyle name="Normal 10 5 4" xfId="144"/>
    <cellStyle name="Normal 10 5_DALYVIAI" xfId="145"/>
    <cellStyle name="Normal 10 6" xfId="146"/>
    <cellStyle name="Normal 10 7" xfId="147"/>
    <cellStyle name="Normal 10_DALYVIAI" xfId="148"/>
    <cellStyle name="Normal 11" xfId="149"/>
    <cellStyle name="Normal 11 2" xfId="150"/>
    <cellStyle name="Normal 11 2 2" xfId="151"/>
    <cellStyle name="Normal 11 2 3" xfId="152"/>
    <cellStyle name="Normal 11 2 4" xfId="153"/>
    <cellStyle name="Normal 11 2_DALYVIAI" xfId="154"/>
    <cellStyle name="Normal 11 3" xfId="155"/>
    <cellStyle name="Normal 11 3 2" xfId="156"/>
    <cellStyle name="Normal 11 3 3" xfId="157"/>
    <cellStyle name="Normal 11 3 4" xfId="158"/>
    <cellStyle name="Normal 11 3_DALYVIAI" xfId="159"/>
    <cellStyle name="Normal 11 4" xfId="160"/>
    <cellStyle name="Normal 11 5" xfId="161"/>
    <cellStyle name="Normal 11 5 2" xfId="162"/>
    <cellStyle name="Normal 11 5 3" xfId="163"/>
    <cellStyle name="Normal 11 5 4" xfId="164"/>
    <cellStyle name="Normal 11 5_DALYVIAI" xfId="165"/>
    <cellStyle name="Normal 11 6" xfId="166"/>
    <cellStyle name="Normal 11 7" xfId="167"/>
    <cellStyle name="Normal 11_DALYVIAI" xfId="168"/>
    <cellStyle name="Normal 12" xfId="169"/>
    <cellStyle name="Normal 12 2" xfId="170"/>
    <cellStyle name="Normal 12 2 2" xfId="171"/>
    <cellStyle name="Normal 12 2 3" xfId="172"/>
    <cellStyle name="Normal 12 2 4" xfId="173"/>
    <cellStyle name="Normal 12 2_DALYVIAI" xfId="174"/>
    <cellStyle name="Normal 12 3" xfId="175"/>
    <cellStyle name="Normal 12 4" xfId="176"/>
    <cellStyle name="Normal 12 4 2" xfId="177"/>
    <cellStyle name="Normal 12 4 3" xfId="178"/>
    <cellStyle name="Normal 12 4 4" xfId="179"/>
    <cellStyle name="Normal 12 4_DALYVIAI" xfId="180"/>
    <cellStyle name="Normal 12 5" xfId="181"/>
    <cellStyle name="Normal 12 6" xfId="182"/>
    <cellStyle name="Normal 12_DALYVIAI" xfId="183"/>
    <cellStyle name="Normal 13" xfId="184"/>
    <cellStyle name="Normal 13 2" xfId="185"/>
    <cellStyle name="Normal 13 2 2" xfId="186"/>
    <cellStyle name="Normal 13 2 2 2" xfId="187"/>
    <cellStyle name="Normal 13 2 2 3" xfId="188"/>
    <cellStyle name="Normal 13 2 2 4" xfId="189"/>
    <cellStyle name="Normal 13 2 2_DALYVIAI" xfId="190"/>
    <cellStyle name="Normal 13 2 3" xfId="191"/>
    <cellStyle name="Normal 13 2 4" xfId="192"/>
    <cellStyle name="Normal 13 2 5" xfId="193"/>
    <cellStyle name="Normal 13 2_DALYVIAI" xfId="194"/>
    <cellStyle name="Normal 13 3" xfId="195"/>
    <cellStyle name="Normal 13 3 2" xfId="196"/>
    <cellStyle name="Normal 13 3 3" xfId="197"/>
    <cellStyle name="Normal 13 3 4" xfId="198"/>
    <cellStyle name="Normal 13 3_DALYVIAI" xfId="199"/>
    <cellStyle name="Normal 13 4" xfId="200"/>
    <cellStyle name="Normal 13 5" xfId="201"/>
    <cellStyle name="Normal 13_1500 V" xfId="202"/>
    <cellStyle name="Normal 14" xfId="203"/>
    <cellStyle name="Normal 14 2" xfId="204"/>
    <cellStyle name="Normal 14 2 2" xfId="205"/>
    <cellStyle name="Normal 14 2 2 2" xfId="206"/>
    <cellStyle name="Normal 14 2 2 3" xfId="207"/>
    <cellStyle name="Normal 14 2 2 4" xfId="208"/>
    <cellStyle name="Normal 14 2 2_DALYVIAI" xfId="209"/>
    <cellStyle name="Normal 14 2 3" xfId="210"/>
    <cellStyle name="Normal 14 2 4" xfId="211"/>
    <cellStyle name="Normal 14 2 5" xfId="212"/>
    <cellStyle name="Normal 14 2_DALYVIAI" xfId="213"/>
    <cellStyle name="Normal 14 3" xfId="214"/>
    <cellStyle name="Normal 14 3 2" xfId="215"/>
    <cellStyle name="Normal 14 3 3" xfId="216"/>
    <cellStyle name="Normal 14 3 4" xfId="217"/>
    <cellStyle name="Normal 14 3_DALYVIAI" xfId="218"/>
    <cellStyle name="Normal 14 4" xfId="219"/>
    <cellStyle name="Normal 14 5" xfId="220"/>
    <cellStyle name="Normal 14_DALYVIAI" xfId="221"/>
    <cellStyle name="Normal 15" xfId="222"/>
    <cellStyle name="Normal 15 2" xfId="223"/>
    <cellStyle name="Normal 15 2 2" xfId="224"/>
    <cellStyle name="Normal 15 2 3" xfId="225"/>
    <cellStyle name="Normal 15 2 4" xfId="226"/>
    <cellStyle name="Normal 15 2_DALYVIAI" xfId="227"/>
    <cellStyle name="Normal 15 3" xfId="228"/>
    <cellStyle name="Normal 15 4" xfId="229"/>
    <cellStyle name="Normal 15 4 2" xfId="230"/>
    <cellStyle name="Normal 15 4 3" xfId="231"/>
    <cellStyle name="Normal 15 4 4" xfId="232"/>
    <cellStyle name="Normal 15 4_DALYVIAI" xfId="233"/>
    <cellStyle name="Normal 15 5" xfId="234"/>
    <cellStyle name="Normal 15 6" xfId="235"/>
    <cellStyle name="Normal 15_DALYVIAI" xfId="236"/>
    <cellStyle name="Normal 16" xfId="237"/>
    <cellStyle name="Normal 16 2" xfId="238"/>
    <cellStyle name="Normal 16 2 2" xfId="239"/>
    <cellStyle name="Normal 16 2 3" xfId="240"/>
    <cellStyle name="Normal 16 2 4" xfId="241"/>
    <cellStyle name="Normal 16 2_DALYVIAI" xfId="242"/>
    <cellStyle name="Normal 16 3" xfId="243"/>
    <cellStyle name="Normal 16_DALYVIAI" xfId="244"/>
    <cellStyle name="Normal 17" xfId="245"/>
    <cellStyle name="Normal 17 2" xfId="246"/>
    <cellStyle name="Normal 17 2 2" xfId="247"/>
    <cellStyle name="Normal 17 2 3" xfId="248"/>
    <cellStyle name="Normal 17 2 4" xfId="249"/>
    <cellStyle name="Normal 17 2_DALYVIAI" xfId="250"/>
    <cellStyle name="Normal 17 3" xfId="251"/>
    <cellStyle name="Normal 17 4" xfId="252"/>
    <cellStyle name="Normal 17 4 2" xfId="253"/>
    <cellStyle name="Normal 17 4 3" xfId="254"/>
    <cellStyle name="Normal 17 4 4" xfId="255"/>
    <cellStyle name="Normal 17 4_DALYVIAI" xfId="256"/>
    <cellStyle name="Normal 17 5" xfId="257"/>
    <cellStyle name="Normal 17 6" xfId="258"/>
    <cellStyle name="Normal 17_DALYVIAI" xfId="259"/>
    <cellStyle name="Normal 18" xfId="260"/>
    <cellStyle name="Normal 18 2" xfId="261"/>
    <cellStyle name="Normal 18 2 2" xfId="262"/>
    <cellStyle name="Normal 18 2 2 2" xfId="263"/>
    <cellStyle name="Normal 18 2 2 3" xfId="264"/>
    <cellStyle name="Normal 18 2 2 4" xfId="265"/>
    <cellStyle name="Normal 18 2 2_DALYVIAI" xfId="266"/>
    <cellStyle name="Normal 18 2 3" xfId="267"/>
    <cellStyle name="Normal 18 2 4" xfId="268"/>
    <cellStyle name="Normal 18 2 5" xfId="269"/>
    <cellStyle name="Normal 18 2_DALYVIAI" xfId="270"/>
    <cellStyle name="Normal 18 3" xfId="271"/>
    <cellStyle name="Normal 18 3 2" xfId="272"/>
    <cellStyle name="Normal 18 3 3" xfId="273"/>
    <cellStyle name="Normal 18 3 4" xfId="274"/>
    <cellStyle name="Normal 18 3_DALYVIAI" xfId="275"/>
    <cellStyle name="Normal 18 4" xfId="276"/>
    <cellStyle name="Normal 18 5" xfId="277"/>
    <cellStyle name="Normal 18_DALYVIAI" xfId="278"/>
    <cellStyle name="Normal 19" xfId="279"/>
    <cellStyle name="Normal 19 2" xfId="280"/>
    <cellStyle name="Normal 19 2 2" xfId="281"/>
    <cellStyle name="Normal 19 2 2 2" xfId="282"/>
    <cellStyle name="Normal 19 2 2 3" xfId="283"/>
    <cellStyle name="Normal 19 2 2 4" xfId="284"/>
    <cellStyle name="Normal 19 2 2_DALYVIAI" xfId="285"/>
    <cellStyle name="Normal 19 2 3" xfId="286"/>
    <cellStyle name="Normal 19 2 4" xfId="287"/>
    <cellStyle name="Normal 19 2 5" xfId="288"/>
    <cellStyle name="Normal 19 2_DALYVIAI" xfId="289"/>
    <cellStyle name="Normal 19 3" xfId="290"/>
    <cellStyle name="Normal 19 3 2" xfId="291"/>
    <cellStyle name="Normal 19 3 3" xfId="292"/>
    <cellStyle name="Normal 19 3 4" xfId="293"/>
    <cellStyle name="Normal 19 3_DALYVIAI" xfId="294"/>
    <cellStyle name="Normal 19 4" xfId="295"/>
    <cellStyle name="Normal 19 5" xfId="296"/>
    <cellStyle name="Normal 19_DALYVIAI" xfId="297"/>
    <cellStyle name="Normal 2" xfId="298"/>
    <cellStyle name="Normal 2 10" xfId="299"/>
    <cellStyle name="Normal 2 2" xfId="300"/>
    <cellStyle name="Normal 2 2 10" xfId="301"/>
    <cellStyle name="Normal 2 2 10 2" xfId="302"/>
    <cellStyle name="Normal 2 2 10 3" xfId="303"/>
    <cellStyle name="Normal 2 2 10 4" xfId="304"/>
    <cellStyle name="Normal 2 2 10_DALYVIAI" xfId="305"/>
    <cellStyle name="Normal 2 2 11" xfId="306"/>
    <cellStyle name="Normal 2 2 12" xfId="307"/>
    <cellStyle name="Normal 2 2 2" xfId="308"/>
    <cellStyle name="Normal 2 2 2 2" xfId="309"/>
    <cellStyle name="Normal 2 2 2 2 2" xfId="310"/>
    <cellStyle name="Normal 2 2 2 2 3" xfId="311"/>
    <cellStyle name="Normal 2 2 2 2 4" xfId="312"/>
    <cellStyle name="Normal 2 2 2 2 5" xfId="313"/>
    <cellStyle name="Normal 2 2 2 2 5 2" xfId="314"/>
    <cellStyle name="Normal 2 2 2 2 5 3" xfId="315"/>
    <cellStyle name="Normal 2 2 2 3" xfId="316"/>
    <cellStyle name="Normal 2 2 2 4" xfId="317"/>
    <cellStyle name="Normal 2 2 2 4 2" xfId="318"/>
    <cellStyle name="Normal 2 2 2 4 3" xfId="319"/>
    <cellStyle name="Normal 2 2 2 4 4" xfId="320"/>
    <cellStyle name="Normal 2 2 2 4_DALYVIAI" xfId="321"/>
    <cellStyle name="Normal 2 2 2 5" xfId="322"/>
    <cellStyle name="Normal 2 2 2 6" xfId="323"/>
    <cellStyle name="Normal 2 2 2_DALYVIAI" xfId="324"/>
    <cellStyle name="Normal 2 2 3" xfId="325"/>
    <cellStyle name="Normal 2 2 3 10" xfId="326"/>
    <cellStyle name="Normal 2 2 3 2" xfId="327"/>
    <cellStyle name="Normal 2 2 3 2 2" xfId="328"/>
    <cellStyle name="Normal 2 2 3 2 2 2" xfId="329"/>
    <cellStyle name="Normal 2 2 3 2 2 2 2" xfId="330"/>
    <cellStyle name="Normal 2 2 3 2 2 2 3" xfId="331"/>
    <cellStyle name="Normal 2 2 3 2 2 2 4" xfId="332"/>
    <cellStyle name="Normal 2 2 3 2 2 2_DALYVIAI" xfId="333"/>
    <cellStyle name="Normal 2 2 3 2 2 3" xfId="334"/>
    <cellStyle name="Normal 2 2 3 2 2 3 2" xfId="335"/>
    <cellStyle name="Normal 2 2 3 2 2 3 3" xfId="336"/>
    <cellStyle name="Normal 2 2 3 2 2 3 4" xfId="337"/>
    <cellStyle name="Normal 2 2 3 2 2 3_DALYVIAI" xfId="338"/>
    <cellStyle name="Normal 2 2 3 2 2 4" xfId="339"/>
    <cellStyle name="Normal 2 2 3 2 2 4 2" xfId="340"/>
    <cellStyle name="Normal 2 2 3 2 2 4 3" xfId="341"/>
    <cellStyle name="Normal 2 2 3 2 2 4 4" xfId="342"/>
    <cellStyle name="Normal 2 2 3 2 2 4_DALYVIAI" xfId="343"/>
    <cellStyle name="Normal 2 2 3 2 2 5" xfId="344"/>
    <cellStyle name="Normal 2 2 3 2 2 5 2" xfId="345"/>
    <cellStyle name="Normal 2 2 3 2 2 5 3" xfId="346"/>
    <cellStyle name="Normal 2 2 3 2 2 5 4" xfId="347"/>
    <cellStyle name="Normal 2 2 3 2 2 5_DALYVIAI" xfId="348"/>
    <cellStyle name="Normal 2 2 3 2 2 6" xfId="349"/>
    <cellStyle name="Normal 2 2 3 2 2 7" xfId="350"/>
    <cellStyle name="Normal 2 2 3 2 2 8" xfId="351"/>
    <cellStyle name="Normal 2 2 3 2 2_DALYVIAI" xfId="352"/>
    <cellStyle name="Normal 2 2 3 2 3" xfId="353"/>
    <cellStyle name="Normal 2 2 3 2 4" xfId="354"/>
    <cellStyle name="Normal 2 2 3 2 5" xfId="355"/>
    <cellStyle name="Normal 2 2 3 2_DALYVIAI" xfId="356"/>
    <cellStyle name="Normal 2 2 3 3" xfId="357"/>
    <cellStyle name="Normal 2 2 3 3 2" xfId="358"/>
    <cellStyle name="Normal 2 2 3 3 2 2" xfId="359"/>
    <cellStyle name="Normal 2 2 3 3 2 3" xfId="360"/>
    <cellStyle name="Normal 2 2 3 3 2 4" xfId="361"/>
    <cellStyle name="Normal 2 2 3 3 2_DALYVIAI" xfId="362"/>
    <cellStyle name="Normal 2 2 3 3 3" xfId="363"/>
    <cellStyle name="Normal 2 2 3 3 3 2" xfId="364"/>
    <cellStyle name="Normal 2 2 3 3 3 3" xfId="365"/>
    <cellStyle name="Normal 2 2 3 3 3 4" xfId="366"/>
    <cellStyle name="Normal 2 2 3 3 3_DALYVIAI" xfId="367"/>
    <cellStyle name="Normal 2 2 3 3 4" xfId="368"/>
    <cellStyle name="Normal 2 2 3 3 5" xfId="369"/>
    <cellStyle name="Normal 2 2 3 3 6" xfId="370"/>
    <cellStyle name="Normal 2 2 3 3 7" xfId="371"/>
    <cellStyle name="Normal 2 2 3 3_DALYVIAI" xfId="372"/>
    <cellStyle name="Normal 2 2 3 4" xfId="373"/>
    <cellStyle name="Normal 2 2 3 4 2" xfId="374"/>
    <cellStyle name="Normal 2 2 3 4 2 2" xfId="375"/>
    <cellStyle name="Normal 2 2 3 4 2 2 2" xfId="376"/>
    <cellStyle name="Normal 2 2 3 4 2 2 3" xfId="377"/>
    <cellStyle name="Normal 2 2 3 4 2 2 4" xfId="378"/>
    <cellStyle name="Normal 2 2 3 4 2 2_DALYVIAI" xfId="379"/>
    <cellStyle name="Normal 2 2 3 4 2 3" xfId="380"/>
    <cellStyle name="Normal 2 2 3 4 2 3 2" xfId="381"/>
    <cellStyle name="Normal 2 2 3 4 2 3 3" xfId="382"/>
    <cellStyle name="Normal 2 2 3 4 2 3 4" xfId="383"/>
    <cellStyle name="Normal 2 2 3 4 2 3_DALYVIAI" xfId="384"/>
    <cellStyle name="Normal 2 2 3 4 2 4" xfId="385"/>
    <cellStyle name="Normal 2 2 3 4 2 5" xfId="386"/>
    <cellStyle name="Normal 2 2 3 4 2 6" xfId="387"/>
    <cellStyle name="Normal 2 2 3 4 2_DALYVIAI" xfId="388"/>
    <cellStyle name="Normal 2 2 3 4 3" xfId="389"/>
    <cellStyle name="Normal 2 2 3 4 4" xfId="390"/>
    <cellStyle name="Normal 2 2 3 4 5" xfId="391"/>
    <cellStyle name="Normal 2 2 3 4_DALYVIAI" xfId="392"/>
    <cellStyle name="Normal 2 2 3 5" xfId="393"/>
    <cellStyle name="Normal 2 2 3 5 2" xfId="394"/>
    <cellStyle name="Normal 2 2 3 5 2 2" xfId="395"/>
    <cellStyle name="Normal 2 2 3 5 2 3" xfId="396"/>
    <cellStyle name="Normal 2 2 3 5 2 4" xfId="397"/>
    <cellStyle name="Normal 2 2 3 5 2_DALYVIAI" xfId="398"/>
    <cellStyle name="Normal 2 2 3 5 3" xfId="399"/>
    <cellStyle name="Normal 2 2 3 5 3 2" xfId="400"/>
    <cellStyle name="Normal 2 2 3 5 3 3" xfId="401"/>
    <cellStyle name="Normal 2 2 3 5 3 4" xfId="402"/>
    <cellStyle name="Normal 2 2 3 5 3_DALYVIAI" xfId="403"/>
    <cellStyle name="Normal 2 2 3 5 4" xfId="404"/>
    <cellStyle name="Normal 2 2 3 5 4 2" xfId="405"/>
    <cellStyle name="Normal 2 2 3 5 4 3" xfId="406"/>
    <cellStyle name="Normal 2 2 3 5 4 4" xfId="407"/>
    <cellStyle name="Normal 2 2 3 5 4_DALYVIAI" xfId="408"/>
    <cellStyle name="Normal 2 2 3 5 5" xfId="409"/>
    <cellStyle name="Normal 2 2 3 5 5 2" xfId="410"/>
    <cellStyle name="Normal 2 2 3 5 5 3" xfId="411"/>
    <cellStyle name="Normal 2 2 3 5 5 4" xfId="412"/>
    <cellStyle name="Normal 2 2 3 5 5_DALYVIAI" xfId="413"/>
    <cellStyle name="Normal 2 2 3 5 6" xfId="414"/>
    <cellStyle name="Normal 2 2 3 5 7" xfId="415"/>
    <cellStyle name="Normal 2 2 3 5 8" xfId="416"/>
    <cellStyle name="Normal 2 2 3 5_DALYVIAI" xfId="417"/>
    <cellStyle name="Normal 2 2 3 6" xfId="418"/>
    <cellStyle name="Normal 2 2 3 6 10" xfId="419"/>
    <cellStyle name="Normal 2 2 3 6 11" xfId="420"/>
    <cellStyle name="Normal 2 2 3 6 12" xfId="421"/>
    <cellStyle name="Normal 2 2 3 6 2" xfId="422"/>
    <cellStyle name="Normal 2 2 3 6 2 2" xfId="423"/>
    <cellStyle name="Normal 2 2 3 6 2_DALYVIAI" xfId="424"/>
    <cellStyle name="Normal 2 2 3 6 3" xfId="425"/>
    <cellStyle name="Normal 2 2 3 6 3 2" xfId="426"/>
    <cellStyle name="Normal 2 2 3 6 3_LJnP0207" xfId="427"/>
    <cellStyle name="Normal 2 2 3 6 4" xfId="428"/>
    <cellStyle name="Normal 2 2 3 6 5" xfId="429"/>
    <cellStyle name="Normal 2 2 3 6 6" xfId="430"/>
    <cellStyle name="Normal 2 2 3 6 7" xfId="431"/>
    <cellStyle name="Normal 2 2 3 6 8" xfId="432"/>
    <cellStyle name="Normal 2 2 3 6 9" xfId="433"/>
    <cellStyle name="Normal 2 2 3 6_DALYVIAI" xfId="434"/>
    <cellStyle name="Normal 2 2 3 7" xfId="435"/>
    <cellStyle name="Normal 2 2 3 8" xfId="436"/>
    <cellStyle name="Normal 2 2 3 9" xfId="437"/>
    <cellStyle name="Normal 2 2 3_DALYVIAI" xfId="438"/>
    <cellStyle name="Normal 2 2 4" xfId="439"/>
    <cellStyle name="Normal 2 2 4 2" xfId="440"/>
    <cellStyle name="Normal 2 2 4 2 2" xfId="441"/>
    <cellStyle name="Normal 2 2 4 2 3" xfId="442"/>
    <cellStyle name="Normal 2 2 4 2 4" xfId="443"/>
    <cellStyle name="Normal 2 2 4 2_DALYVIAI" xfId="444"/>
    <cellStyle name="Normal 2 2 4 3" xfId="445"/>
    <cellStyle name="Normal 2 2 4 4" xfId="446"/>
    <cellStyle name="Normal 2 2 4 5" xfId="447"/>
    <cellStyle name="Normal 2 2 4_DALYVIAI" xfId="448"/>
    <cellStyle name="Normal 2 2 5" xfId="449"/>
    <cellStyle name="Normal 2 2 5 2" xfId="450"/>
    <cellStyle name="Normal 2 2 5 2 2" xfId="451"/>
    <cellStyle name="Normal 2 2 5 2 2 2" xfId="452"/>
    <cellStyle name="Normal 2 2 5 2 2 3" xfId="453"/>
    <cellStyle name="Normal 2 2 5 2 2 4" xfId="454"/>
    <cellStyle name="Normal 2 2 5 2 2_DALYVIAI" xfId="455"/>
    <cellStyle name="Normal 2 2 5 2 3" xfId="456"/>
    <cellStyle name="Normal 2 2 5 2 3 2" xfId="457"/>
    <cellStyle name="Normal 2 2 5 2 3 3" xfId="458"/>
    <cellStyle name="Normal 2 2 5 2 3 4" xfId="459"/>
    <cellStyle name="Normal 2 2 5 2 3_DALYVIAI" xfId="460"/>
    <cellStyle name="Normal 2 2 5 2 4" xfId="461"/>
    <cellStyle name="Normal 2 2 5 2 5" xfId="462"/>
    <cellStyle name="Normal 2 2 5 2 6" xfId="463"/>
    <cellStyle name="Normal 2 2 5 2_DALYVIAI" xfId="464"/>
    <cellStyle name="Normal 2 2 5 3" xfId="465"/>
    <cellStyle name="Normal 2 2 5 4" xfId="466"/>
    <cellStyle name="Normal 2 2 5 5" xfId="467"/>
    <cellStyle name="Normal 2 2 5_DALYVIAI" xfId="468"/>
    <cellStyle name="Normal 2 2 6" xfId="469"/>
    <cellStyle name="Normal 2 2 6 2" xfId="470"/>
    <cellStyle name="Normal 2 2 6 3" xfId="471"/>
    <cellStyle name="Normal 2 2 6 4" xfId="472"/>
    <cellStyle name="Normal 2 2 6_DALYVIAI" xfId="473"/>
    <cellStyle name="Normal 2 2 7" xfId="474"/>
    <cellStyle name="Normal 2 2 7 2" xfId="475"/>
    <cellStyle name="Normal 2 2 7 3" xfId="476"/>
    <cellStyle name="Normal 2 2 7 4" xfId="477"/>
    <cellStyle name="Normal 2 2 7_DALYVIAI" xfId="478"/>
    <cellStyle name="Normal 2 2 8" xfId="479"/>
    <cellStyle name="Normal 2 2 8 2" xfId="480"/>
    <cellStyle name="Normal 2 2 8 3" xfId="481"/>
    <cellStyle name="Normal 2 2 8 4" xfId="482"/>
    <cellStyle name="Normal 2 2 8_DALYVIAI" xfId="483"/>
    <cellStyle name="Normal 2 2 9" xfId="484"/>
    <cellStyle name="Normal 2 2_DALYVIAI" xfId="485"/>
    <cellStyle name="Normal 2 3" xfId="486"/>
    <cellStyle name="Normal 2 4" xfId="487"/>
    <cellStyle name="Normal 2 4 2" xfId="488"/>
    <cellStyle name="Normal 2 4 3" xfId="489"/>
    <cellStyle name="Normal 2 4 3 2" xfId="490"/>
    <cellStyle name="Normal 2 4 3 3" xfId="491"/>
    <cellStyle name="Normal 2 4 3 4" xfId="492"/>
    <cellStyle name="Normal 2 5" xfId="493"/>
    <cellStyle name="Normal 2 6" xfId="494"/>
    <cellStyle name="Normal 2 7" xfId="495"/>
    <cellStyle name="Normal 2 7 2" xfId="496"/>
    <cellStyle name="Normal 2 7 3" xfId="497"/>
    <cellStyle name="Normal 2 7 4" xfId="498"/>
    <cellStyle name="Normal 2 7_DALYVIAI" xfId="499"/>
    <cellStyle name="Normal 2 8" xfId="500"/>
    <cellStyle name="Normal 2 9" xfId="501"/>
    <cellStyle name="Normal 2_DALYVIAI" xfId="502"/>
    <cellStyle name="Normal 20" xfId="503"/>
    <cellStyle name="Normal 20 2" xfId="504"/>
    <cellStyle name="Normal 20 2 2" xfId="505"/>
    <cellStyle name="Normal 20 2 2 2" xfId="506"/>
    <cellStyle name="Normal 20 2 2 3" xfId="507"/>
    <cellStyle name="Normal 20 2 2 4" xfId="508"/>
    <cellStyle name="Normal 20 2 2_DALYVIAI" xfId="509"/>
    <cellStyle name="Normal 20 2 3" xfId="510"/>
    <cellStyle name="Normal 20 2 4" xfId="511"/>
    <cellStyle name="Normal 20 2 5" xfId="512"/>
    <cellStyle name="Normal 20 2_DALYVIAI" xfId="513"/>
    <cellStyle name="Normal 20 3" xfId="514"/>
    <cellStyle name="Normal 20 3 2" xfId="515"/>
    <cellStyle name="Normal 20 3 3" xfId="516"/>
    <cellStyle name="Normal 20 3 4" xfId="517"/>
    <cellStyle name="Normal 20 3_DALYVIAI" xfId="518"/>
    <cellStyle name="Normal 20 4" xfId="519"/>
    <cellStyle name="Normal 20 5" xfId="520"/>
    <cellStyle name="Normal 20_DALYVIAI" xfId="521"/>
    <cellStyle name="Normal 21" xfId="522"/>
    <cellStyle name="Normal 21 2" xfId="523"/>
    <cellStyle name="Normal 21 2 2" xfId="524"/>
    <cellStyle name="Normal 21 2 2 2" xfId="525"/>
    <cellStyle name="Normal 21 2 2 3" xfId="526"/>
    <cellStyle name="Normal 21 2 2 4" xfId="527"/>
    <cellStyle name="Normal 21 2 2_DALYVIAI" xfId="528"/>
    <cellStyle name="Normal 21 2 3" xfId="529"/>
    <cellStyle name="Normal 21 2 4" xfId="530"/>
    <cellStyle name="Normal 21 2 5" xfId="531"/>
    <cellStyle name="Normal 21 2_DALYVIAI" xfId="532"/>
    <cellStyle name="Normal 21 3" xfId="533"/>
    <cellStyle name="Normal 21 3 2" xfId="534"/>
    <cellStyle name="Normal 21 3 3" xfId="535"/>
    <cellStyle name="Normal 21 3 4" xfId="536"/>
    <cellStyle name="Normal 21 3_DALYVIAI" xfId="537"/>
    <cellStyle name="Normal 21 4" xfId="538"/>
    <cellStyle name="Normal 21 5" xfId="539"/>
    <cellStyle name="Normal 21_DALYVIAI" xfId="540"/>
    <cellStyle name="Normal 22" xfId="541"/>
    <cellStyle name="Normal 22 2" xfId="542"/>
    <cellStyle name="Normal 22 2 2" xfId="543"/>
    <cellStyle name="Normal 22 2 2 2" xfId="544"/>
    <cellStyle name="Normal 22 2 2 3" xfId="545"/>
    <cellStyle name="Normal 22 2 2 4" xfId="546"/>
    <cellStyle name="Normal 22 2 2_DALYVIAI" xfId="547"/>
    <cellStyle name="Normal 22 2 3" xfId="548"/>
    <cellStyle name="Normal 22 2 4" xfId="549"/>
    <cellStyle name="Normal 22 2 5" xfId="550"/>
    <cellStyle name="Normal 22 2_DALYVIAI" xfId="551"/>
    <cellStyle name="Normal 22 3" xfId="552"/>
    <cellStyle name="Normal 22 3 2" xfId="553"/>
    <cellStyle name="Normal 22 3 3" xfId="554"/>
    <cellStyle name="Normal 22 3 4" xfId="555"/>
    <cellStyle name="Normal 22 3_DALYVIAI" xfId="556"/>
    <cellStyle name="Normal 22 4" xfId="557"/>
    <cellStyle name="Normal 22 5" xfId="558"/>
    <cellStyle name="Normal 22_DALYVIAI" xfId="559"/>
    <cellStyle name="Normal 23" xfId="560"/>
    <cellStyle name="Normal 23 2" xfId="561"/>
    <cellStyle name="Normal 23 3" xfId="562"/>
    <cellStyle name="Normal 24" xfId="563"/>
    <cellStyle name="Normal 24 2" xfId="564"/>
    <cellStyle name="Normal 24 3" xfId="565"/>
    <cellStyle name="Normal 24 4" xfId="566"/>
    <cellStyle name="Normal 24 5" xfId="567"/>
    <cellStyle name="Normal 24_DALYVIAI" xfId="568"/>
    <cellStyle name="Normal 25" xfId="569"/>
    <cellStyle name="Normal 25 2" xfId="570"/>
    <cellStyle name="Normal 25 3" xfId="571"/>
    <cellStyle name="Normal 25_DALYVIAI" xfId="572"/>
    <cellStyle name="Normal 26" xfId="573"/>
    <cellStyle name="Normal 26 2" xfId="574"/>
    <cellStyle name="Normal 26 3" xfId="575"/>
    <cellStyle name="Normal 26 4" xfId="576"/>
    <cellStyle name="Normal 26_DALYVIAI" xfId="577"/>
    <cellStyle name="Normal 27" xfId="578"/>
    <cellStyle name="Normal 28" xfId="579"/>
    <cellStyle name="Normal 29" xfId="580"/>
    <cellStyle name="Normal 3" xfId="581"/>
    <cellStyle name="Normal 3 10" xfId="582"/>
    <cellStyle name="Normal 3 11" xfId="583"/>
    <cellStyle name="Normal 3 12" xfId="584"/>
    <cellStyle name="Normal 3 12 2" xfId="585"/>
    <cellStyle name="Normal 3 12 3" xfId="586"/>
    <cellStyle name="Normal 3 12 4" xfId="587"/>
    <cellStyle name="Normal 3 12_DALYVIAI" xfId="588"/>
    <cellStyle name="Normal 3 13" xfId="589"/>
    <cellStyle name="Normal 3 14" xfId="590"/>
    <cellStyle name="Normal 3 2" xfId="591"/>
    <cellStyle name="Normal 3 3" xfId="592"/>
    <cellStyle name="Normal 3 3 2" xfId="593"/>
    <cellStyle name="Normal 3 3 3" xfId="594"/>
    <cellStyle name="Normal 3 4" xfId="595"/>
    <cellStyle name="Normal 3 4 2" xfId="596"/>
    <cellStyle name="Normal 3 4 3" xfId="597"/>
    <cellStyle name="Normal 3 5" xfId="598"/>
    <cellStyle name="Normal 3 5 2" xfId="599"/>
    <cellStyle name="Normal 3 6" xfId="600"/>
    <cellStyle name="Normal 3 7" xfId="601"/>
    <cellStyle name="Normal 3 8" xfId="602"/>
    <cellStyle name="Normal 3 8 2" xfId="603"/>
    <cellStyle name="Normal 3 9" xfId="604"/>
    <cellStyle name="Normal 3 9 2" xfId="605"/>
    <cellStyle name="Normal 3_1500 V" xfId="606"/>
    <cellStyle name="Normal 30" xfId="607"/>
    <cellStyle name="Normal 31" xfId="608"/>
    <cellStyle name="Normal 32" xfId="609"/>
    <cellStyle name="Normal 33" xfId="610"/>
    <cellStyle name="Normal 34" xfId="611"/>
    <cellStyle name="Normal 35" xfId="612"/>
    <cellStyle name="Normal 36" xfId="613"/>
    <cellStyle name="Normal 4" xfId="614"/>
    <cellStyle name="Normal 4 10" xfId="615"/>
    <cellStyle name="Normal 4 11" xfId="616"/>
    <cellStyle name="Normal 4 11 2" xfId="617"/>
    <cellStyle name="Normal 4 11 3" xfId="618"/>
    <cellStyle name="Normal 4 11 4" xfId="619"/>
    <cellStyle name="Normal 4 11_DALYVIAI" xfId="620"/>
    <cellStyle name="Normal 4 12" xfId="621"/>
    <cellStyle name="Normal 4 13" xfId="622"/>
    <cellStyle name="Normal 4 2" xfId="623"/>
    <cellStyle name="Normal 4 2 2" xfId="624"/>
    <cellStyle name="Normal 4 2 2 2" xfId="625"/>
    <cellStyle name="Normal 4 2 2 3" xfId="626"/>
    <cellStyle name="Normal 4 2 2 4" xfId="627"/>
    <cellStyle name="Normal 4 2 2_DALYVIAI" xfId="628"/>
    <cellStyle name="Normal 4 2 3" xfId="629"/>
    <cellStyle name="Normal 4 2 3 2" xfId="630"/>
    <cellStyle name="Normal 4 2 3 3" xfId="631"/>
    <cellStyle name="Normal 4 2 3 4" xfId="632"/>
    <cellStyle name="Normal 4 2 3_DALYVIAI" xfId="633"/>
    <cellStyle name="Normal 4 2 4" xfId="634"/>
    <cellStyle name="Normal 4 2 5" xfId="635"/>
    <cellStyle name="Normal 4 2 6" xfId="636"/>
    <cellStyle name="Normal 4 2_DALYVIAI" xfId="637"/>
    <cellStyle name="Normal 4 3" xfId="638"/>
    <cellStyle name="Normal 4 3 2" xfId="639"/>
    <cellStyle name="Normal 4 3 3" xfId="640"/>
    <cellStyle name="Normal 4 3 4" xfId="641"/>
    <cellStyle name="Normal 4 3_DALYVIAI" xfId="642"/>
    <cellStyle name="Normal 4 4" xfId="643"/>
    <cellStyle name="Normal 4 4 2" xfId="644"/>
    <cellStyle name="Normal 4 4 3" xfId="645"/>
    <cellStyle name="Normal 4 4 4" xfId="646"/>
    <cellStyle name="Normal 4 4_DALYVIAI" xfId="647"/>
    <cellStyle name="Normal 4 5" xfId="648"/>
    <cellStyle name="Normal 4 5 2" xfId="649"/>
    <cellStyle name="Normal 4 5 3" xfId="650"/>
    <cellStyle name="Normal 4 5 4" xfId="651"/>
    <cellStyle name="Normal 4 5_DALYVIAI" xfId="652"/>
    <cellStyle name="Normal 4 6" xfId="653"/>
    <cellStyle name="Normal 4 6 2" xfId="654"/>
    <cellStyle name="Normal 4 6 3" xfId="655"/>
    <cellStyle name="Normal 4 6 4" xfId="656"/>
    <cellStyle name="Normal 4 6_DALYVIAI" xfId="657"/>
    <cellStyle name="Normal 4 7" xfId="658"/>
    <cellStyle name="Normal 4 7 2" xfId="659"/>
    <cellStyle name="Normal 4 7 3" xfId="660"/>
    <cellStyle name="Normal 4 7 4" xfId="661"/>
    <cellStyle name="Normal 4 7_DALYVIAI" xfId="662"/>
    <cellStyle name="Normal 4 8" xfId="663"/>
    <cellStyle name="Normal 4 8 2" xfId="664"/>
    <cellStyle name="Normal 4 8 3" xfId="665"/>
    <cellStyle name="Normal 4 8 4" xfId="666"/>
    <cellStyle name="Normal 4 8_DALYVIAI" xfId="667"/>
    <cellStyle name="Normal 4 9" xfId="668"/>
    <cellStyle name="Normal 4 9 2" xfId="669"/>
    <cellStyle name="Normal 4 9 2 2" xfId="670"/>
    <cellStyle name="Normal 4 9 2 3" xfId="671"/>
    <cellStyle name="Normal 4 9 2 4" xfId="672"/>
    <cellStyle name="Normal 4 9 2_DALYVIAI" xfId="673"/>
    <cellStyle name="Normal 4 9 3" xfId="674"/>
    <cellStyle name="Normal 4 9 3 2" xfId="675"/>
    <cellStyle name="Normal 4 9 3 3" xfId="676"/>
    <cellStyle name="Normal 4 9 3 4" xfId="677"/>
    <cellStyle name="Normal 4 9 3_DALYVIAI" xfId="678"/>
    <cellStyle name="Normal 4 9 4" xfId="679"/>
    <cellStyle name="Normal 4 9 4 2" xfId="680"/>
    <cellStyle name="Normal 4 9 4 3" xfId="681"/>
    <cellStyle name="Normal 4 9 4 4" xfId="682"/>
    <cellStyle name="Normal 4 9 4_DALYVIAI" xfId="683"/>
    <cellStyle name="Normal 4 9 5" xfId="684"/>
    <cellStyle name="Normal 4 9 5 2" xfId="685"/>
    <cellStyle name="Normal 4 9 5 3" xfId="686"/>
    <cellStyle name="Normal 4 9 5 4" xfId="687"/>
    <cellStyle name="Normal 4 9 5_DALYVIAI" xfId="688"/>
    <cellStyle name="Normal 4 9 6" xfId="689"/>
    <cellStyle name="Normal 4 9 6 2" xfId="690"/>
    <cellStyle name="Normal 4 9 6 3" xfId="691"/>
    <cellStyle name="Normal 4 9 6 4" xfId="692"/>
    <cellStyle name="Normal 4 9 6_DALYVIAI" xfId="693"/>
    <cellStyle name="Normal 4 9 7" xfId="694"/>
    <cellStyle name="Normal 4 9 8" xfId="695"/>
    <cellStyle name="Normal 4 9 9" xfId="696"/>
    <cellStyle name="Normal 4 9_DALYVIAI" xfId="697"/>
    <cellStyle name="Normal 4_DALYVIAI" xfId="698"/>
    <cellStyle name="Normal 5" xfId="699"/>
    <cellStyle name="Normal 5 2" xfId="700"/>
    <cellStyle name="Normal 5 2 2" xfId="701"/>
    <cellStyle name="Normal 5 2 2 2" xfId="702"/>
    <cellStyle name="Normal 5 2 2 3" xfId="703"/>
    <cellStyle name="Normal 5 2 2 4" xfId="704"/>
    <cellStyle name="Normal 5 2 2_DALYVIAI" xfId="705"/>
    <cellStyle name="Normal 5 2 3" xfId="706"/>
    <cellStyle name="Normal 5 2 4" xfId="707"/>
    <cellStyle name="Normal 5 2 5" xfId="708"/>
    <cellStyle name="Normal 5 2_DALYVIAI" xfId="709"/>
    <cellStyle name="Normal 5 3" xfId="710"/>
    <cellStyle name="Normal 5 3 2" xfId="711"/>
    <cellStyle name="Normal 5 3 3" xfId="712"/>
    <cellStyle name="Normal 5 3 4" xfId="713"/>
    <cellStyle name="Normal 5 3_DALYVIAI" xfId="714"/>
    <cellStyle name="Normal 5 4" xfId="715"/>
    <cellStyle name="Normal 5 5" xfId="716"/>
    <cellStyle name="Normal 5_DALYVIAI" xfId="717"/>
    <cellStyle name="Normal 6" xfId="718"/>
    <cellStyle name="Normal 6 2" xfId="719"/>
    <cellStyle name="Normal 6 2 2" xfId="720"/>
    <cellStyle name="Normal 6 2 3" xfId="721"/>
    <cellStyle name="Normal 6 2 4" xfId="722"/>
    <cellStyle name="Normal 6 2_DALYVIAI" xfId="723"/>
    <cellStyle name="Normal 6 3" xfId="724"/>
    <cellStyle name="Normal 6 3 2" xfId="725"/>
    <cellStyle name="Normal 6 3 3" xfId="726"/>
    <cellStyle name="Normal 6 3 4" xfId="727"/>
    <cellStyle name="Normal 6 3_DALYVIAI" xfId="728"/>
    <cellStyle name="Normal 6 4" xfId="729"/>
    <cellStyle name="Normal 6 4 2" xfId="730"/>
    <cellStyle name="Normal 6 4 3" xfId="731"/>
    <cellStyle name="Normal 6 4 4" xfId="732"/>
    <cellStyle name="Normal 6 4_DALYVIAI" xfId="733"/>
    <cellStyle name="Normal 6 5" xfId="734"/>
    <cellStyle name="Normal 6 6" xfId="735"/>
    <cellStyle name="Normal 6 6 2" xfId="736"/>
    <cellStyle name="Normal 6 6 3" xfId="737"/>
    <cellStyle name="Normal 6 6 4" xfId="738"/>
    <cellStyle name="Normal 6 6_DALYVIAI" xfId="739"/>
    <cellStyle name="Normal 6 7" xfId="740"/>
    <cellStyle name="Normal 6 8" xfId="741"/>
    <cellStyle name="Normal 6_DALYVIAI" xfId="742"/>
    <cellStyle name="Normal 7" xfId="743"/>
    <cellStyle name="Normal 7 2" xfId="744"/>
    <cellStyle name="Normal 7 2 2" xfId="745"/>
    <cellStyle name="Normal 7 2 2 2" xfId="746"/>
    <cellStyle name="Normal 7 2 2 3" xfId="747"/>
    <cellStyle name="Normal 7 2 2 4" xfId="748"/>
    <cellStyle name="Normal 7 2 2_DALYVIAI" xfId="749"/>
    <cellStyle name="Normal 7 2 3" xfId="750"/>
    <cellStyle name="Normal 7 2 4" xfId="751"/>
    <cellStyle name="Normal 7 2 5" xfId="752"/>
    <cellStyle name="Normal 7 2_DALYVIAI" xfId="753"/>
    <cellStyle name="Normal 7 3" xfId="754"/>
    <cellStyle name="Normal 7 4" xfId="755"/>
    <cellStyle name="Normal 7 5" xfId="756"/>
    <cellStyle name="Normal 7 6" xfId="757"/>
    <cellStyle name="Normal 7 7" xfId="758"/>
    <cellStyle name="Normal 7 7 2" xfId="759"/>
    <cellStyle name="Normal 7_DALYVIAI" xfId="760"/>
    <cellStyle name="Normal 8" xfId="761"/>
    <cellStyle name="Normal 8 2" xfId="762"/>
    <cellStyle name="Normal 8 2 2" xfId="763"/>
    <cellStyle name="Normal 8 2 2 2" xfId="764"/>
    <cellStyle name="Normal 8 2 2 3" xfId="765"/>
    <cellStyle name="Normal 8 2 2 4" xfId="766"/>
    <cellStyle name="Normal 8 2 2_DALYVIAI" xfId="767"/>
    <cellStyle name="Normal 8 2 3" xfId="768"/>
    <cellStyle name="Normal 8 2 4" xfId="769"/>
    <cellStyle name="Normal 8 2 5" xfId="770"/>
    <cellStyle name="Normal 8 2_DALYVIAI" xfId="771"/>
    <cellStyle name="Normal 8 3" xfId="772"/>
    <cellStyle name="Normal 8 4" xfId="773"/>
    <cellStyle name="Normal 8 4 2" xfId="774"/>
    <cellStyle name="Normal 8 4 3" xfId="775"/>
    <cellStyle name="Normal 8 4 4" xfId="776"/>
    <cellStyle name="Normal 8 4_DALYVIAI" xfId="777"/>
    <cellStyle name="Normal 8 5" xfId="778"/>
    <cellStyle name="Normal 8 6" xfId="779"/>
    <cellStyle name="Normal 8_DALYVIAI" xfId="780"/>
    <cellStyle name="Normal 9" xfId="781"/>
    <cellStyle name="Normal 9 2" xfId="782"/>
    <cellStyle name="Normal 9 2 2" xfId="783"/>
    <cellStyle name="Normal 9 2 3" xfId="784"/>
    <cellStyle name="Normal 9 2 4" xfId="785"/>
    <cellStyle name="Normal 9 2_DALYVIAI" xfId="786"/>
    <cellStyle name="Normal 9 3" xfId="787"/>
    <cellStyle name="Normal 9 3 2" xfId="788"/>
    <cellStyle name="Normal 9 3 2 2" xfId="789"/>
    <cellStyle name="Normal 9 3 2 3" xfId="790"/>
    <cellStyle name="Normal 9 3 2 4" xfId="791"/>
    <cellStyle name="Normal 9 3 2_DALYVIAI" xfId="792"/>
    <cellStyle name="Normal 9 3 3" xfId="793"/>
    <cellStyle name="Normal 9 3 4" xfId="794"/>
    <cellStyle name="Normal 9 3 5" xfId="795"/>
    <cellStyle name="Normal 9 3_DALYVIAI" xfId="796"/>
    <cellStyle name="Normal 9 4" xfId="797"/>
    <cellStyle name="Normal 9 4 2" xfId="798"/>
    <cellStyle name="Normal 9 4 3" xfId="799"/>
    <cellStyle name="Normal 9 4 4" xfId="800"/>
    <cellStyle name="Normal 9 4_DALYVIAI" xfId="801"/>
    <cellStyle name="Normal 9 5" xfId="802"/>
    <cellStyle name="Normal 9 5 2" xfId="803"/>
    <cellStyle name="Normal 9 5 3" xfId="804"/>
    <cellStyle name="Normal 9 5 4" xfId="805"/>
    <cellStyle name="Normal 9 5_DALYVIAI" xfId="806"/>
    <cellStyle name="Normal 9 6" xfId="807"/>
    <cellStyle name="Normal 9 7" xfId="808"/>
    <cellStyle name="Normal 9 7 2" xfId="809"/>
    <cellStyle name="Normal 9 7 3" xfId="810"/>
    <cellStyle name="Normal 9 7 4" xfId="811"/>
    <cellStyle name="Normal 9 7_DALYVIAI" xfId="812"/>
    <cellStyle name="Normal 9 8" xfId="813"/>
    <cellStyle name="Normal 9 9" xfId="814"/>
    <cellStyle name="Normal 9_DALYVIAI" xfId="815"/>
    <cellStyle name="Normal_2010-10-16_Begimas_Kleboniskio_ruduo_2010_rezultatai(1)" xfId="816"/>
    <cellStyle name="Note" xfId="817"/>
    <cellStyle name="Output" xfId="818"/>
    <cellStyle name="Paprastas 2" xfId="819"/>
    <cellStyle name="Paprastas 3" xfId="820"/>
    <cellStyle name="Percent" xfId="821"/>
    <cellStyle name="Percent [0]" xfId="822"/>
    <cellStyle name="Percent [00]" xfId="823"/>
    <cellStyle name="Percent [2]" xfId="824"/>
    <cellStyle name="Percent 2" xfId="825"/>
    <cellStyle name="PrePop Currency (0)" xfId="826"/>
    <cellStyle name="PrePop Currency (2)" xfId="827"/>
    <cellStyle name="PrePop Units (0)" xfId="828"/>
    <cellStyle name="PrePop Units (1)" xfId="829"/>
    <cellStyle name="PrePop Units (2)" xfId="830"/>
    <cellStyle name="Text Indent A" xfId="831"/>
    <cellStyle name="Text Indent B" xfId="832"/>
    <cellStyle name="Text Indent C" xfId="833"/>
    <cellStyle name="Title" xfId="834"/>
    <cellStyle name="Total" xfId="835"/>
    <cellStyle name="Walutowy [0]_PLDT" xfId="836"/>
    <cellStyle name="Walutowy_PLDT" xfId="837"/>
    <cellStyle name="Warning Text" xfId="838"/>
    <cellStyle name="Обычный_Итоговый спартакиады 1991-92 г" xfId="839"/>
  </cellStyles>
  <dxfs count="2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LBMA\LBMA%20skaiciuotes\LBMA%202014\03-2014-05-31_Palang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LBMA\LBMA%20skaiciuotes\LBMA%202014\Sportas\#%20VAR&#381;YBOS\2014-05-31%20-%20Palanga\1kmgalut%20-%202014-05-31%20Palan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km"/>
      <sheetName val="5km"/>
      <sheetName val="1km"/>
      <sheetName val="-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ultatai (2)"/>
      <sheetName val="var"/>
      <sheetName val="Laikai"/>
      <sheetName val="Rezultatai"/>
      <sheetName val="Sarasas"/>
      <sheetName val="D-A4"/>
      <sheetName val="D-A4 (2)"/>
    </sheetNames>
    <sheetDataSet>
      <sheetData sheetId="3">
        <row r="4">
          <cell r="B4" t="str">
            <v>Nr.</v>
          </cell>
          <cell r="C4" t="str">
            <v>Vardas</v>
          </cell>
          <cell r="D4" t="str">
            <v>Pavardė</v>
          </cell>
          <cell r="E4" t="str">
            <v>Gimimo data</v>
          </cell>
          <cell r="F4" t="str">
            <v>Miestas</v>
          </cell>
          <cell r="G4" t="str">
            <v>Klubas</v>
          </cell>
          <cell r="H4" t="str">
            <v>Lytis</v>
          </cell>
          <cell r="I4" t="str">
            <v>Grupė</v>
          </cell>
          <cell r="J4" t="str">
            <v>Nuotolis</v>
          </cell>
          <cell r="K4" t="str">
            <v>Rezultatas</v>
          </cell>
          <cell r="L4" t="str">
            <v>Vieta grup.</v>
          </cell>
          <cell r="M4" t="str">
            <v>Vieta</v>
          </cell>
        </row>
        <row r="5">
          <cell r="B5">
            <v>38</v>
          </cell>
          <cell r="C5" t="str">
            <v>Dalius</v>
          </cell>
          <cell r="D5" t="str">
            <v>Cibulskas</v>
          </cell>
          <cell r="E5">
            <v>34782</v>
          </cell>
          <cell r="F5" t="str">
            <v>Jonava</v>
          </cell>
          <cell r="G5" t="str">
            <v>Maratonas</v>
          </cell>
          <cell r="H5" t="str">
            <v>V</v>
          </cell>
          <cell r="I5" t="str">
            <v>V-b/k</v>
          </cell>
          <cell r="J5">
            <v>1</v>
          </cell>
          <cell r="K5">
            <v>0.002055439814814815</v>
          </cell>
          <cell r="L5">
            <v>1</v>
          </cell>
          <cell r="M5">
            <v>1</v>
          </cell>
        </row>
        <row r="6">
          <cell r="B6">
            <v>94</v>
          </cell>
          <cell r="C6" t="str">
            <v>Maksim</v>
          </cell>
          <cell r="D6" t="str">
            <v>Kulik</v>
          </cell>
          <cell r="E6">
            <v>30389</v>
          </cell>
          <cell r="F6" t="str">
            <v>Kaunas</v>
          </cell>
          <cell r="G6" t="str">
            <v>Kauno BMK</v>
          </cell>
          <cell r="H6" t="str">
            <v>V</v>
          </cell>
          <cell r="I6" t="str">
            <v>V-b/k</v>
          </cell>
          <cell r="J6">
            <v>1</v>
          </cell>
          <cell r="K6">
            <v>0.0021689814814814814</v>
          </cell>
          <cell r="L6">
            <v>2</v>
          </cell>
          <cell r="M6">
            <v>2</v>
          </cell>
        </row>
        <row r="7">
          <cell r="B7">
            <v>200</v>
          </cell>
          <cell r="C7" t="str">
            <v>Giedrius</v>
          </cell>
          <cell r="D7" t="str">
            <v>Žiogas</v>
          </cell>
          <cell r="E7">
            <v>30671</v>
          </cell>
          <cell r="F7" t="str">
            <v>Kaunas</v>
          </cell>
          <cell r="G7" t="str">
            <v>Kauno BMK</v>
          </cell>
          <cell r="H7" t="str">
            <v>V</v>
          </cell>
          <cell r="I7" t="str">
            <v>V-b/k</v>
          </cell>
          <cell r="J7">
            <v>1</v>
          </cell>
          <cell r="K7">
            <v>0.002208217592592593</v>
          </cell>
          <cell r="L7">
            <v>3</v>
          </cell>
          <cell r="M7">
            <v>3</v>
          </cell>
        </row>
        <row r="8">
          <cell r="B8">
            <v>178</v>
          </cell>
          <cell r="C8" t="str">
            <v>Kęstutis</v>
          </cell>
          <cell r="D8" t="str">
            <v>Vaičius</v>
          </cell>
          <cell r="E8">
            <v>26374</v>
          </cell>
          <cell r="F8" t="str">
            <v>Klaipėda</v>
          </cell>
          <cell r="G8">
            <v>0</v>
          </cell>
          <cell r="H8" t="str">
            <v>V</v>
          </cell>
          <cell r="I8" t="str">
            <v>V-b/k</v>
          </cell>
          <cell r="J8">
            <v>1</v>
          </cell>
          <cell r="K8">
            <v>0.00225625</v>
          </cell>
          <cell r="L8">
            <v>4</v>
          </cell>
          <cell r="M8">
            <v>4</v>
          </cell>
        </row>
        <row r="9">
          <cell r="B9">
            <v>37</v>
          </cell>
          <cell r="C9" t="str">
            <v>Viktoras</v>
          </cell>
          <cell r="D9" t="str">
            <v>Chadyšas</v>
          </cell>
          <cell r="E9">
            <v>29688</v>
          </cell>
          <cell r="F9" t="str">
            <v>Vilnius</v>
          </cell>
          <cell r="G9" t="str">
            <v>Inžinerija</v>
          </cell>
          <cell r="H9" t="str">
            <v>V</v>
          </cell>
          <cell r="I9" t="str">
            <v>V-b/k</v>
          </cell>
          <cell r="J9">
            <v>1</v>
          </cell>
          <cell r="K9">
            <v>0.0022771990740740743</v>
          </cell>
          <cell r="L9">
            <v>5</v>
          </cell>
          <cell r="M9">
            <v>5</v>
          </cell>
        </row>
        <row r="10">
          <cell r="B10">
            <v>278</v>
          </cell>
          <cell r="C10" t="str">
            <v>Igoris</v>
          </cell>
          <cell r="D10" t="str">
            <v>Černikovas</v>
          </cell>
          <cell r="E10">
            <v>23759</v>
          </cell>
          <cell r="F10" t="str">
            <v>Vilnius</v>
          </cell>
          <cell r="G10" t="str">
            <v>Inžinerija</v>
          </cell>
          <cell r="H10" t="str">
            <v>V</v>
          </cell>
          <cell r="I10" t="str">
            <v>V-b/k</v>
          </cell>
          <cell r="J10">
            <v>1</v>
          </cell>
          <cell r="K10">
            <v>0.002337962962962963</v>
          </cell>
          <cell r="L10">
            <v>6</v>
          </cell>
          <cell r="M10">
            <v>6</v>
          </cell>
        </row>
        <row r="11">
          <cell r="B11">
            <v>282</v>
          </cell>
          <cell r="C11" t="str">
            <v>Gytis</v>
          </cell>
          <cell r="D11" t="str">
            <v>Neverauskas</v>
          </cell>
          <cell r="E11">
            <v>33487</v>
          </cell>
          <cell r="F11" t="str">
            <v>Kaunas</v>
          </cell>
          <cell r="G11">
            <v>0</v>
          </cell>
          <cell r="H11" t="str">
            <v>V</v>
          </cell>
          <cell r="I11" t="str">
            <v>V-b/k</v>
          </cell>
          <cell r="J11">
            <v>1</v>
          </cell>
          <cell r="K11">
            <v>0.002344328703703704</v>
          </cell>
          <cell r="L11">
            <v>7</v>
          </cell>
          <cell r="M11">
            <v>7</v>
          </cell>
        </row>
        <row r="12">
          <cell r="B12">
            <v>217</v>
          </cell>
          <cell r="C12" t="str">
            <v>Karolinas</v>
          </cell>
          <cell r="D12" t="str">
            <v>Stošelis</v>
          </cell>
          <cell r="E12">
            <v>35571</v>
          </cell>
          <cell r="F12" t="str">
            <v>Pasvalys</v>
          </cell>
          <cell r="G12" t="str">
            <v>Vėtra</v>
          </cell>
          <cell r="H12" t="str">
            <v>V</v>
          </cell>
          <cell r="I12" t="str">
            <v>V-b/k</v>
          </cell>
          <cell r="J12">
            <v>1</v>
          </cell>
          <cell r="K12">
            <v>0.0023510416666666666</v>
          </cell>
          <cell r="L12">
            <v>8</v>
          </cell>
          <cell r="M12">
            <v>8</v>
          </cell>
        </row>
        <row r="13">
          <cell r="B13">
            <v>8</v>
          </cell>
          <cell r="C13" t="str">
            <v>Gytis</v>
          </cell>
          <cell r="D13" t="str">
            <v>Aukštikalnis</v>
          </cell>
          <cell r="E13">
            <v>23378</v>
          </cell>
          <cell r="F13" t="str">
            <v>Pasvalys</v>
          </cell>
          <cell r="G13" t="str">
            <v>Vėtra</v>
          </cell>
          <cell r="H13" t="str">
            <v>V</v>
          </cell>
          <cell r="I13" t="str">
            <v>V-b/k</v>
          </cell>
          <cell r="J13">
            <v>1</v>
          </cell>
          <cell r="K13">
            <v>0.0023616898148148147</v>
          </cell>
          <cell r="L13">
            <v>9</v>
          </cell>
          <cell r="M13">
            <v>9</v>
          </cell>
        </row>
        <row r="14">
          <cell r="B14">
            <v>234</v>
          </cell>
          <cell r="C14" t="str">
            <v>Vilius</v>
          </cell>
          <cell r="D14" t="str">
            <v>Puodžiūnas</v>
          </cell>
          <cell r="E14">
            <v>37088</v>
          </cell>
          <cell r="F14" t="str">
            <v>Pasvalys</v>
          </cell>
          <cell r="G14" t="str">
            <v>Vėtra</v>
          </cell>
          <cell r="H14" t="str">
            <v>V</v>
          </cell>
          <cell r="I14" t="str">
            <v>V-b/k</v>
          </cell>
          <cell r="J14">
            <v>1</v>
          </cell>
          <cell r="K14">
            <v>0.0023657407407407407</v>
          </cell>
          <cell r="L14">
            <v>10</v>
          </cell>
          <cell r="M14">
            <v>10</v>
          </cell>
        </row>
        <row r="15">
          <cell r="B15">
            <v>42</v>
          </cell>
          <cell r="C15" t="str">
            <v>Stasys</v>
          </cell>
          <cell r="D15" t="str">
            <v>Česnauskas</v>
          </cell>
          <cell r="E15">
            <v>21320</v>
          </cell>
          <cell r="F15" t="str">
            <v>Pasvalys</v>
          </cell>
          <cell r="G15" t="str">
            <v>Vėtra</v>
          </cell>
          <cell r="H15" t="str">
            <v>V</v>
          </cell>
          <cell r="I15" t="str">
            <v>V-b/k</v>
          </cell>
          <cell r="J15">
            <v>1</v>
          </cell>
          <cell r="K15">
            <v>0.002369212962962963</v>
          </cell>
          <cell r="L15">
            <v>11</v>
          </cell>
          <cell r="M15">
            <v>11</v>
          </cell>
        </row>
        <row r="16">
          <cell r="B16">
            <v>279</v>
          </cell>
          <cell r="C16" t="str">
            <v>Eduard</v>
          </cell>
          <cell r="D16" t="str">
            <v>Zniščinskij</v>
          </cell>
          <cell r="E16">
            <v>25057</v>
          </cell>
          <cell r="F16" t="str">
            <v>Vilnius</v>
          </cell>
          <cell r="G16" t="str">
            <v>Inžinerija</v>
          </cell>
          <cell r="H16" t="str">
            <v>V</v>
          </cell>
          <cell r="I16" t="str">
            <v>V-b/k</v>
          </cell>
          <cell r="J16">
            <v>1</v>
          </cell>
          <cell r="K16">
            <v>0.002372685185185185</v>
          </cell>
          <cell r="L16">
            <v>12</v>
          </cell>
          <cell r="M16">
            <v>12</v>
          </cell>
        </row>
        <row r="17">
          <cell r="B17">
            <v>98</v>
          </cell>
          <cell r="C17" t="str">
            <v>Karolis</v>
          </cell>
          <cell r="D17" t="str">
            <v>Lentinas</v>
          </cell>
          <cell r="E17">
            <v>33217</v>
          </cell>
          <cell r="F17" t="str">
            <v>Kelmė</v>
          </cell>
          <cell r="G17" t="str">
            <v>Kasčiukai</v>
          </cell>
          <cell r="H17" t="str">
            <v>V</v>
          </cell>
          <cell r="I17" t="str">
            <v>V-b/k</v>
          </cell>
          <cell r="J17">
            <v>1</v>
          </cell>
          <cell r="K17">
            <v>0.0023953703703703706</v>
          </cell>
          <cell r="L17">
            <v>13</v>
          </cell>
          <cell r="M17">
            <v>13</v>
          </cell>
        </row>
        <row r="18">
          <cell r="B18">
            <v>147</v>
          </cell>
          <cell r="C18" t="str">
            <v>Meda</v>
          </cell>
          <cell r="D18" t="str">
            <v>Repšytė</v>
          </cell>
          <cell r="E18">
            <v>37345</v>
          </cell>
          <cell r="F18" t="str">
            <v>Tauragė</v>
          </cell>
          <cell r="G18">
            <v>0</v>
          </cell>
          <cell r="H18" t="str">
            <v>M</v>
          </cell>
          <cell r="I18" t="str">
            <v>M-1 (&lt;=12)</v>
          </cell>
          <cell r="J18">
            <v>1</v>
          </cell>
          <cell r="K18">
            <v>0.002413773148148148</v>
          </cell>
          <cell r="L18">
            <v>1</v>
          </cell>
          <cell r="M18">
            <v>14</v>
          </cell>
        </row>
        <row r="19">
          <cell r="B19">
            <v>61</v>
          </cell>
          <cell r="C19" t="str">
            <v>Deira</v>
          </cell>
          <cell r="D19" t="str">
            <v>Gruzdytė</v>
          </cell>
          <cell r="E19">
            <v>38401</v>
          </cell>
          <cell r="F19" t="str">
            <v>Gargždai</v>
          </cell>
          <cell r="G19" t="str">
            <v>"Ritmas"</v>
          </cell>
          <cell r="H19" t="str">
            <v>M</v>
          </cell>
          <cell r="I19" t="str">
            <v>M-1 (&lt;=12)</v>
          </cell>
          <cell r="J19">
            <v>1</v>
          </cell>
          <cell r="K19">
            <v>0.0024188657407407405</v>
          </cell>
          <cell r="L19">
            <v>2</v>
          </cell>
          <cell r="M19">
            <v>15</v>
          </cell>
        </row>
        <row r="20">
          <cell r="B20">
            <v>2</v>
          </cell>
          <cell r="C20" t="str">
            <v>Kęstutis</v>
          </cell>
          <cell r="D20" t="str">
            <v>Abromaitis</v>
          </cell>
          <cell r="E20">
            <v>20678</v>
          </cell>
          <cell r="F20" t="str">
            <v>Pakruojis</v>
          </cell>
          <cell r="G20" t="str">
            <v>BMK "Vėjas"</v>
          </cell>
          <cell r="H20" t="str">
            <v>V</v>
          </cell>
          <cell r="I20" t="str">
            <v>V-b/k</v>
          </cell>
          <cell r="J20">
            <v>1</v>
          </cell>
          <cell r="K20">
            <v>0.0024487268518518517</v>
          </cell>
          <cell r="L20">
            <v>14</v>
          </cell>
          <cell r="M20">
            <v>16</v>
          </cell>
        </row>
        <row r="21">
          <cell r="B21">
            <v>174</v>
          </cell>
          <cell r="C21" t="str">
            <v>Benas</v>
          </cell>
          <cell r="D21" t="str">
            <v>Šveikauskas</v>
          </cell>
          <cell r="E21">
            <v>21951</v>
          </cell>
          <cell r="F21" t="str">
            <v>Vilnius</v>
          </cell>
          <cell r="G21" t="str">
            <v>Inžinerija</v>
          </cell>
          <cell r="H21" t="str">
            <v>V</v>
          </cell>
          <cell r="I21" t="str">
            <v>V-b/k</v>
          </cell>
          <cell r="J21">
            <v>1</v>
          </cell>
          <cell r="K21">
            <v>0.0025062500000000002</v>
          </cell>
          <cell r="L21">
            <v>15</v>
          </cell>
          <cell r="M21">
            <v>17</v>
          </cell>
        </row>
        <row r="22">
          <cell r="B22">
            <v>216</v>
          </cell>
          <cell r="C22" t="str">
            <v>Arnas</v>
          </cell>
          <cell r="D22" t="str">
            <v>Garlauskas</v>
          </cell>
          <cell r="E22">
            <v>35853</v>
          </cell>
          <cell r="F22" t="str">
            <v>Pasvalys</v>
          </cell>
          <cell r="G22" t="str">
            <v>Vėtra</v>
          </cell>
          <cell r="H22" t="str">
            <v>V</v>
          </cell>
          <cell r="I22" t="str">
            <v>V-b/k</v>
          </cell>
          <cell r="J22">
            <v>1</v>
          </cell>
          <cell r="K22">
            <v>0.002509375</v>
          </cell>
          <cell r="L22">
            <v>16</v>
          </cell>
          <cell r="M22">
            <v>18</v>
          </cell>
        </row>
        <row r="23">
          <cell r="B23">
            <v>115</v>
          </cell>
          <cell r="C23" t="str">
            <v>Igor</v>
          </cell>
          <cell r="D23" t="str">
            <v>Miloradov</v>
          </cell>
          <cell r="E23">
            <v>32373</v>
          </cell>
          <cell r="F23" t="str">
            <v>Klaipeda</v>
          </cell>
          <cell r="G23">
            <v>0</v>
          </cell>
          <cell r="H23" t="str">
            <v>V</v>
          </cell>
          <cell r="I23" t="str">
            <v>V-b/k</v>
          </cell>
          <cell r="J23">
            <v>1</v>
          </cell>
          <cell r="K23">
            <v>0.0025136574074074076</v>
          </cell>
          <cell r="L23">
            <v>17</v>
          </cell>
          <cell r="M23">
            <v>19</v>
          </cell>
        </row>
        <row r="24">
          <cell r="B24">
            <v>106</v>
          </cell>
          <cell r="C24" t="str">
            <v>Erikas</v>
          </cell>
          <cell r="D24" t="str">
            <v>Martinaitis</v>
          </cell>
          <cell r="E24">
            <v>36946</v>
          </cell>
          <cell r="F24" t="str">
            <v>Pakruojis</v>
          </cell>
          <cell r="G24" t="str">
            <v>BMK "Vėjas"</v>
          </cell>
          <cell r="H24" t="str">
            <v>V</v>
          </cell>
          <cell r="I24" t="str">
            <v>V-b/k</v>
          </cell>
          <cell r="J24">
            <v>1</v>
          </cell>
          <cell r="K24">
            <v>0.002522569444444445</v>
          </cell>
          <cell r="L24">
            <v>18</v>
          </cell>
          <cell r="M24">
            <v>20</v>
          </cell>
        </row>
        <row r="25">
          <cell r="B25">
            <v>195</v>
          </cell>
          <cell r="C25" t="str">
            <v>Rokas</v>
          </cell>
          <cell r="D25" t="str">
            <v>Zakarka</v>
          </cell>
          <cell r="E25">
            <v>37337</v>
          </cell>
          <cell r="F25" t="str">
            <v>Pakruojis</v>
          </cell>
          <cell r="G25" t="str">
            <v>BMK "Vėjas"</v>
          </cell>
          <cell r="H25" t="str">
            <v>V</v>
          </cell>
          <cell r="I25" t="str">
            <v>V-1 (&lt;=12)</v>
          </cell>
          <cell r="J25">
            <v>1</v>
          </cell>
          <cell r="K25">
            <v>0.0025427083333333335</v>
          </cell>
          <cell r="L25">
            <v>1</v>
          </cell>
          <cell r="M25">
            <v>21</v>
          </cell>
        </row>
        <row r="26">
          <cell r="B26">
            <v>143</v>
          </cell>
          <cell r="C26" t="str">
            <v>Valerijus</v>
          </cell>
          <cell r="D26" t="str">
            <v>Pontežis</v>
          </cell>
          <cell r="E26">
            <v>23150</v>
          </cell>
          <cell r="F26" t="str">
            <v>Gargždai</v>
          </cell>
          <cell r="G26" t="str">
            <v>"Ritmas"</v>
          </cell>
          <cell r="H26" t="str">
            <v>V</v>
          </cell>
          <cell r="I26" t="str">
            <v>V-b/k</v>
          </cell>
          <cell r="J26">
            <v>1</v>
          </cell>
          <cell r="K26">
            <v>0.002546296296296296</v>
          </cell>
          <cell r="L26">
            <v>19</v>
          </cell>
          <cell r="M26">
            <v>22</v>
          </cell>
        </row>
        <row r="27">
          <cell r="B27">
            <v>108</v>
          </cell>
          <cell r="C27" t="str">
            <v>Justinas</v>
          </cell>
          <cell r="D27" t="str">
            <v>Masilionis</v>
          </cell>
          <cell r="E27">
            <v>36056</v>
          </cell>
          <cell r="F27" t="str">
            <v>Pasvalys</v>
          </cell>
          <cell r="G27" t="str">
            <v>Vėtra</v>
          </cell>
          <cell r="H27" t="str">
            <v>V</v>
          </cell>
          <cell r="I27" t="str">
            <v>V-b/k</v>
          </cell>
          <cell r="J27">
            <v>1</v>
          </cell>
          <cell r="K27">
            <v>0.002570023148148148</v>
          </cell>
          <cell r="L27">
            <v>20</v>
          </cell>
          <cell r="M27">
            <v>23</v>
          </cell>
        </row>
        <row r="28">
          <cell r="B28">
            <v>179</v>
          </cell>
          <cell r="C28" t="str">
            <v>Arūnas</v>
          </cell>
          <cell r="D28" t="str">
            <v>Vaišvila</v>
          </cell>
          <cell r="E28">
            <v>30396</v>
          </cell>
          <cell r="F28" t="str">
            <v>Kaunas</v>
          </cell>
          <cell r="G28" t="str">
            <v>Kauno maratono klubas</v>
          </cell>
          <cell r="H28" t="str">
            <v>V</v>
          </cell>
          <cell r="I28" t="str">
            <v>V-b/k</v>
          </cell>
          <cell r="J28">
            <v>1</v>
          </cell>
          <cell r="K28">
            <v>0.0025741898148148147</v>
          </cell>
          <cell r="L28">
            <v>21</v>
          </cell>
          <cell r="M28">
            <v>24</v>
          </cell>
        </row>
        <row r="29">
          <cell r="B29">
            <v>33</v>
          </cell>
          <cell r="C29" t="str">
            <v>Roman</v>
          </cell>
          <cell r="D29" t="str">
            <v>Botov</v>
          </cell>
          <cell r="E29">
            <v>32712</v>
          </cell>
          <cell r="F29" t="str">
            <v>Kaunas</v>
          </cell>
          <cell r="G29" t="str">
            <v>LSMU</v>
          </cell>
          <cell r="H29" t="str">
            <v>V</v>
          </cell>
          <cell r="I29" t="str">
            <v>V-b/k</v>
          </cell>
          <cell r="J29">
            <v>1</v>
          </cell>
          <cell r="K29">
            <v>0.002582060185185185</v>
          </cell>
          <cell r="L29">
            <v>22</v>
          </cell>
          <cell r="M29">
            <v>25</v>
          </cell>
        </row>
        <row r="30">
          <cell r="B30">
            <v>93</v>
          </cell>
          <cell r="C30" t="str">
            <v>Kęstas</v>
          </cell>
          <cell r="D30" t="str">
            <v>Krincius</v>
          </cell>
          <cell r="E30">
            <v>31604</v>
          </cell>
          <cell r="F30" t="str">
            <v>Verpena</v>
          </cell>
          <cell r="G30" t="str">
            <v>Kasčiukai</v>
          </cell>
          <cell r="H30" t="str">
            <v>V</v>
          </cell>
          <cell r="I30" t="str">
            <v>V-b/k</v>
          </cell>
          <cell r="J30">
            <v>1</v>
          </cell>
          <cell r="K30">
            <v>0.002613541666666667</v>
          </cell>
          <cell r="L30">
            <v>23</v>
          </cell>
          <cell r="M30">
            <v>26</v>
          </cell>
        </row>
        <row r="31">
          <cell r="B31">
            <v>183</v>
          </cell>
          <cell r="C31" t="str">
            <v>Ernestas</v>
          </cell>
          <cell r="D31" t="str">
            <v>Vedeikis</v>
          </cell>
          <cell r="E31">
            <v>25772</v>
          </cell>
          <cell r="F31" t="str">
            <v>Kelme</v>
          </cell>
          <cell r="G31" t="str">
            <v>Kasčiukai</v>
          </cell>
          <cell r="H31" t="str">
            <v>V</v>
          </cell>
          <cell r="I31" t="str">
            <v>V-b/k</v>
          </cell>
          <cell r="J31">
            <v>1</v>
          </cell>
          <cell r="K31">
            <v>0.0026212962962962965</v>
          </cell>
          <cell r="L31">
            <v>24</v>
          </cell>
          <cell r="M31">
            <v>27</v>
          </cell>
        </row>
        <row r="32">
          <cell r="B32">
            <v>60</v>
          </cell>
          <cell r="C32" t="str">
            <v>Robertas</v>
          </cell>
          <cell r="D32" t="str">
            <v>Grybė</v>
          </cell>
          <cell r="E32">
            <v>33245</v>
          </cell>
          <cell r="F32" t="str">
            <v>Pasvalys</v>
          </cell>
          <cell r="G32" t="str">
            <v>Vėtra</v>
          </cell>
          <cell r="H32" t="str">
            <v>V</v>
          </cell>
          <cell r="I32" t="str">
            <v>V-b/k</v>
          </cell>
          <cell r="J32">
            <v>1</v>
          </cell>
          <cell r="K32">
            <v>0.002627199074074074</v>
          </cell>
          <cell r="L32">
            <v>25</v>
          </cell>
          <cell r="M32">
            <v>28</v>
          </cell>
        </row>
        <row r="33">
          <cell r="B33">
            <v>162</v>
          </cell>
          <cell r="C33" t="str">
            <v>Konstantin</v>
          </cell>
          <cell r="D33" t="str">
            <v>Suchov</v>
          </cell>
          <cell r="E33">
            <v>31841</v>
          </cell>
          <cell r="F33" t="str">
            <v>Klaipėda</v>
          </cell>
          <cell r="G33">
            <v>0</v>
          </cell>
          <cell r="H33" t="str">
            <v>V</v>
          </cell>
          <cell r="I33" t="str">
            <v>V-b/k</v>
          </cell>
          <cell r="J33">
            <v>1</v>
          </cell>
          <cell r="K33">
            <v>0.0026310185185185186</v>
          </cell>
          <cell r="L33">
            <v>26</v>
          </cell>
          <cell r="M33">
            <v>29</v>
          </cell>
        </row>
        <row r="34">
          <cell r="B34">
            <v>100</v>
          </cell>
          <cell r="C34" t="str">
            <v>Virginijus</v>
          </cell>
          <cell r="D34" t="str">
            <v>Likpetris</v>
          </cell>
          <cell r="E34">
            <v>23075</v>
          </cell>
          <cell r="F34" t="str">
            <v>Pakruojis</v>
          </cell>
          <cell r="G34" t="str">
            <v>BMK "Vėjas"</v>
          </cell>
          <cell r="H34" t="str">
            <v>V</v>
          </cell>
          <cell r="I34" t="str">
            <v>V-b/k</v>
          </cell>
          <cell r="J34">
            <v>1</v>
          </cell>
          <cell r="K34">
            <v>0.0026355324074074076</v>
          </cell>
          <cell r="L34">
            <v>27</v>
          </cell>
          <cell r="M34">
            <v>30</v>
          </cell>
        </row>
        <row r="35">
          <cell r="B35">
            <v>236</v>
          </cell>
          <cell r="C35" t="str">
            <v>Nedas</v>
          </cell>
          <cell r="D35" t="str">
            <v>Jurkevičius</v>
          </cell>
          <cell r="E35">
            <v>36753</v>
          </cell>
          <cell r="F35" t="str">
            <v>Pasvalys</v>
          </cell>
          <cell r="G35" t="str">
            <v>Vėtra</v>
          </cell>
          <cell r="H35" t="str">
            <v>V</v>
          </cell>
          <cell r="I35" t="str">
            <v>V-b/k</v>
          </cell>
          <cell r="J35">
            <v>1</v>
          </cell>
          <cell r="K35">
            <v>0.002643634259259259</v>
          </cell>
          <cell r="L35">
            <v>28</v>
          </cell>
          <cell r="M35">
            <v>31</v>
          </cell>
        </row>
        <row r="36">
          <cell r="B36">
            <v>104</v>
          </cell>
          <cell r="C36" t="str">
            <v>Gina</v>
          </cell>
          <cell r="D36" t="str">
            <v>Mankutė</v>
          </cell>
          <cell r="E36">
            <v>37637</v>
          </cell>
          <cell r="F36">
            <v>0</v>
          </cell>
          <cell r="G36">
            <v>0</v>
          </cell>
          <cell r="H36" t="str">
            <v>M</v>
          </cell>
          <cell r="I36" t="str">
            <v>M-1 (&lt;=12)</v>
          </cell>
          <cell r="J36">
            <v>1</v>
          </cell>
          <cell r="K36">
            <v>0.0026474537037037035</v>
          </cell>
          <cell r="L36">
            <v>3</v>
          </cell>
          <cell r="M36">
            <v>32</v>
          </cell>
        </row>
        <row r="37">
          <cell r="B37">
            <v>588</v>
          </cell>
          <cell r="C37" t="str">
            <v>Gintarė</v>
          </cell>
          <cell r="D37" t="str">
            <v>Žibortaitė</v>
          </cell>
          <cell r="E37">
            <v>36161</v>
          </cell>
          <cell r="F37" t="str">
            <v>Elektrėnai</v>
          </cell>
          <cell r="G37">
            <v>0</v>
          </cell>
          <cell r="H37" t="str">
            <v>M</v>
          </cell>
          <cell r="I37" t="str">
            <v>M-b/k</v>
          </cell>
          <cell r="J37">
            <v>1</v>
          </cell>
          <cell r="K37">
            <v>0.002651273148148148</v>
          </cell>
          <cell r="L37">
            <v>1</v>
          </cell>
          <cell r="M37">
            <v>33</v>
          </cell>
        </row>
        <row r="38">
          <cell r="B38">
            <v>255</v>
          </cell>
          <cell r="C38" t="str">
            <v>Šarūnas</v>
          </cell>
          <cell r="D38" t="str">
            <v>Plukas</v>
          </cell>
          <cell r="E38">
            <v>35507</v>
          </cell>
          <cell r="F38" t="str">
            <v>Pasvalys</v>
          </cell>
          <cell r="G38" t="str">
            <v>Vėtra</v>
          </cell>
          <cell r="H38" t="str">
            <v>V</v>
          </cell>
          <cell r="I38" t="str">
            <v>V-b/k</v>
          </cell>
          <cell r="J38">
            <v>1</v>
          </cell>
          <cell r="K38">
            <v>0.002658680555555555</v>
          </cell>
          <cell r="L38">
            <v>29</v>
          </cell>
          <cell r="M38">
            <v>34</v>
          </cell>
        </row>
        <row r="39">
          <cell r="B39">
            <v>127</v>
          </cell>
          <cell r="C39" t="str">
            <v>Semas</v>
          </cell>
          <cell r="D39" t="str">
            <v>Obukevičius</v>
          </cell>
          <cell r="E39">
            <v>37145</v>
          </cell>
          <cell r="F39" t="str">
            <v>Pasvalys</v>
          </cell>
          <cell r="G39" t="str">
            <v>Vėtra</v>
          </cell>
          <cell r="H39" t="str">
            <v>V</v>
          </cell>
          <cell r="I39" t="str">
            <v>V-b/k</v>
          </cell>
          <cell r="J39">
            <v>1</v>
          </cell>
          <cell r="K39">
            <v>0.002662962962962963</v>
          </cell>
          <cell r="L39">
            <v>30</v>
          </cell>
          <cell r="M39">
            <v>35</v>
          </cell>
        </row>
        <row r="40">
          <cell r="B40">
            <v>295</v>
          </cell>
          <cell r="C40" t="str">
            <v>Vadim</v>
          </cell>
          <cell r="D40" t="str">
            <v>Smetanin</v>
          </cell>
          <cell r="E40">
            <v>33403</v>
          </cell>
          <cell r="F40" t="str">
            <v>Kaunas</v>
          </cell>
          <cell r="G40" t="str">
            <v>LSMU</v>
          </cell>
          <cell r="H40" t="str">
            <v>V</v>
          </cell>
          <cell r="I40" t="str">
            <v>V-b/k</v>
          </cell>
          <cell r="J40">
            <v>1</v>
          </cell>
          <cell r="K40">
            <v>0.0026693287037037037</v>
          </cell>
          <cell r="L40">
            <v>31</v>
          </cell>
          <cell r="M40">
            <v>36</v>
          </cell>
        </row>
        <row r="41">
          <cell r="B41">
            <v>197</v>
          </cell>
          <cell r="C41" t="str">
            <v>Albertas</v>
          </cell>
          <cell r="D41" t="str">
            <v>Zube</v>
          </cell>
          <cell r="E41">
            <v>22671</v>
          </cell>
          <cell r="F41" t="str">
            <v>Skuodas</v>
          </cell>
          <cell r="G41" t="str">
            <v>Kasčiukai</v>
          </cell>
          <cell r="H41" t="str">
            <v>V</v>
          </cell>
          <cell r="I41" t="str">
            <v>V-b/k</v>
          </cell>
          <cell r="J41">
            <v>1</v>
          </cell>
          <cell r="K41">
            <v>0.002677662037037037</v>
          </cell>
          <cell r="L41">
            <v>32</v>
          </cell>
          <cell r="M41">
            <v>37</v>
          </cell>
        </row>
        <row r="42">
          <cell r="B42">
            <v>201</v>
          </cell>
          <cell r="C42" t="str">
            <v>Dainora</v>
          </cell>
          <cell r="D42" t="str">
            <v>Masiulienė</v>
          </cell>
          <cell r="E42">
            <v>25777</v>
          </cell>
          <cell r="F42" t="str">
            <v>Vilnius</v>
          </cell>
          <cell r="G42" t="str">
            <v>Stajeris</v>
          </cell>
          <cell r="H42" t="str">
            <v>M</v>
          </cell>
          <cell r="I42" t="str">
            <v>M-b/k</v>
          </cell>
          <cell r="J42">
            <v>1</v>
          </cell>
          <cell r="K42">
            <v>0.002684837962962963</v>
          </cell>
          <cell r="L42">
            <v>2</v>
          </cell>
          <cell r="M42">
            <v>38</v>
          </cell>
        </row>
        <row r="43">
          <cell r="B43">
            <v>170</v>
          </cell>
          <cell r="C43" t="str">
            <v>Redas</v>
          </cell>
          <cell r="D43" t="str">
            <v>Šimoliūnas</v>
          </cell>
          <cell r="E43">
            <v>37271</v>
          </cell>
          <cell r="F43" t="str">
            <v>Pasvalys</v>
          </cell>
          <cell r="G43" t="str">
            <v>Vėtra</v>
          </cell>
          <cell r="H43" t="str">
            <v>V</v>
          </cell>
          <cell r="I43" t="str">
            <v>V-1 (&lt;=12)</v>
          </cell>
          <cell r="J43">
            <v>1</v>
          </cell>
          <cell r="K43">
            <v>0.002694212962962963</v>
          </cell>
          <cell r="L43">
            <v>2</v>
          </cell>
          <cell r="M43">
            <v>39</v>
          </cell>
        </row>
        <row r="44">
          <cell r="B44">
            <v>221</v>
          </cell>
          <cell r="C44" t="str">
            <v>Dovydas</v>
          </cell>
          <cell r="D44" t="str">
            <v>Palionis</v>
          </cell>
          <cell r="E44">
            <v>37006</v>
          </cell>
          <cell r="F44" t="str">
            <v>Joniškėlis</v>
          </cell>
          <cell r="G44">
            <v>0</v>
          </cell>
          <cell r="H44" t="str">
            <v>V</v>
          </cell>
          <cell r="I44" t="str">
            <v>V-b/k</v>
          </cell>
          <cell r="J44">
            <v>1</v>
          </cell>
          <cell r="K44">
            <v>0.002723263888888889</v>
          </cell>
          <cell r="L44">
            <v>33</v>
          </cell>
          <cell r="M44">
            <v>40</v>
          </cell>
        </row>
        <row r="45">
          <cell r="B45">
            <v>254</v>
          </cell>
          <cell r="C45" t="str">
            <v>Marius</v>
          </cell>
          <cell r="D45" t="str">
            <v>Stanišauskas</v>
          </cell>
          <cell r="E45">
            <v>34351</v>
          </cell>
          <cell r="F45" t="str">
            <v>Pasvalys</v>
          </cell>
          <cell r="G45" t="str">
            <v>Vėtra</v>
          </cell>
          <cell r="H45" t="str">
            <v>V</v>
          </cell>
          <cell r="I45" t="str">
            <v>V-b/k</v>
          </cell>
          <cell r="J45">
            <v>1</v>
          </cell>
          <cell r="K45">
            <v>0.002727662037037037</v>
          </cell>
          <cell r="L45">
            <v>34</v>
          </cell>
          <cell r="M45">
            <v>41</v>
          </cell>
        </row>
        <row r="46">
          <cell r="B46">
            <v>141</v>
          </cell>
          <cell r="C46" t="str">
            <v>Kazimieras</v>
          </cell>
          <cell r="D46" t="str">
            <v>Petruškevičius</v>
          </cell>
          <cell r="E46">
            <v>21790</v>
          </cell>
          <cell r="F46" t="str">
            <v>Pasvalys</v>
          </cell>
          <cell r="G46" t="str">
            <v>Vėtra</v>
          </cell>
          <cell r="H46" t="str">
            <v>V</v>
          </cell>
          <cell r="I46" t="str">
            <v>V-b/k</v>
          </cell>
          <cell r="J46">
            <v>1</v>
          </cell>
          <cell r="K46">
            <v>0.0027325231481481484</v>
          </cell>
          <cell r="L46">
            <v>35</v>
          </cell>
          <cell r="M46">
            <v>42</v>
          </cell>
        </row>
        <row r="47">
          <cell r="B47">
            <v>151</v>
          </cell>
          <cell r="C47" t="str">
            <v>Ernestas</v>
          </cell>
          <cell r="D47" t="str">
            <v>Sinkevičius</v>
          </cell>
          <cell r="E47">
            <v>37609</v>
          </cell>
          <cell r="F47" t="str">
            <v>Pasvalys</v>
          </cell>
          <cell r="G47" t="str">
            <v>Vėtra</v>
          </cell>
          <cell r="H47" t="str">
            <v>V</v>
          </cell>
          <cell r="I47" t="str">
            <v>V-1 (&lt;=12)</v>
          </cell>
          <cell r="J47">
            <v>1</v>
          </cell>
          <cell r="K47">
            <v>0.0027457175925925926</v>
          </cell>
          <cell r="L47">
            <v>3</v>
          </cell>
          <cell r="M47">
            <v>43</v>
          </cell>
        </row>
        <row r="48">
          <cell r="B48">
            <v>285</v>
          </cell>
          <cell r="C48" t="str">
            <v>Rugilė</v>
          </cell>
          <cell r="D48" t="str">
            <v>Kropytė</v>
          </cell>
          <cell r="E48">
            <v>33677</v>
          </cell>
          <cell r="F48" t="str">
            <v>Vilnius</v>
          </cell>
          <cell r="G48" t="str">
            <v>Šviesa</v>
          </cell>
          <cell r="H48" t="str">
            <v>M</v>
          </cell>
          <cell r="I48" t="str">
            <v>M-b/k</v>
          </cell>
          <cell r="J48">
            <v>1</v>
          </cell>
          <cell r="K48">
            <v>0.002774074074074074</v>
          </cell>
          <cell r="L48">
            <v>3</v>
          </cell>
          <cell r="M48">
            <v>44</v>
          </cell>
        </row>
        <row r="49">
          <cell r="B49">
            <v>284</v>
          </cell>
          <cell r="C49" t="str">
            <v>Julija</v>
          </cell>
          <cell r="D49" t="str">
            <v>Jaromskaitė</v>
          </cell>
          <cell r="E49">
            <v>33922</v>
          </cell>
          <cell r="F49" t="str">
            <v>Vilnius</v>
          </cell>
          <cell r="G49" t="str">
            <v>Šviesa</v>
          </cell>
          <cell r="H49" t="str">
            <v>M</v>
          </cell>
          <cell r="I49" t="str">
            <v>M-b/k</v>
          </cell>
          <cell r="J49">
            <v>1</v>
          </cell>
          <cell r="K49">
            <v>0.002778935185185185</v>
          </cell>
          <cell r="L49">
            <v>4</v>
          </cell>
          <cell r="M49">
            <v>45</v>
          </cell>
        </row>
        <row r="50">
          <cell r="B50">
            <v>256</v>
          </cell>
          <cell r="C50" t="str">
            <v>Benas</v>
          </cell>
          <cell r="D50" t="str">
            <v>Baltaragis</v>
          </cell>
          <cell r="E50">
            <v>35801</v>
          </cell>
          <cell r="F50" t="str">
            <v>Pasvalys</v>
          </cell>
          <cell r="G50" t="str">
            <v>Vėtra</v>
          </cell>
          <cell r="H50" t="str">
            <v>V</v>
          </cell>
          <cell r="I50" t="str">
            <v>V-b/k</v>
          </cell>
          <cell r="J50">
            <v>1</v>
          </cell>
          <cell r="K50">
            <v>0.0027831018518518513</v>
          </cell>
          <cell r="L50">
            <v>36</v>
          </cell>
          <cell r="M50">
            <v>46</v>
          </cell>
        </row>
        <row r="51">
          <cell r="B51">
            <v>260</v>
          </cell>
          <cell r="C51" t="str">
            <v>Karolis</v>
          </cell>
          <cell r="D51" t="str">
            <v>Gibavičius</v>
          </cell>
          <cell r="E51">
            <v>31794</v>
          </cell>
          <cell r="F51" t="str">
            <v>Kaunas</v>
          </cell>
          <cell r="G51" t="str">
            <v>Kauno maratono klubas</v>
          </cell>
          <cell r="H51" t="str">
            <v>V</v>
          </cell>
          <cell r="I51" t="str">
            <v>V-b/k</v>
          </cell>
          <cell r="J51">
            <v>1</v>
          </cell>
          <cell r="K51">
            <v>0.002787615740740741</v>
          </cell>
          <cell r="L51">
            <v>37</v>
          </cell>
          <cell r="M51">
            <v>47</v>
          </cell>
        </row>
        <row r="52">
          <cell r="B52">
            <v>185</v>
          </cell>
          <cell r="C52" t="str">
            <v>Žydrūnas</v>
          </cell>
          <cell r="D52" t="str">
            <v>Venckūnas</v>
          </cell>
          <cell r="E52">
            <v>24029</v>
          </cell>
          <cell r="F52" t="str">
            <v>Kaunas</v>
          </cell>
          <cell r="G52" t="str">
            <v>Kauno BMK</v>
          </cell>
          <cell r="H52" t="str">
            <v>V</v>
          </cell>
          <cell r="I52" t="str">
            <v>V-b/k</v>
          </cell>
          <cell r="J52">
            <v>1</v>
          </cell>
          <cell r="K52">
            <v>0.002814351851851852</v>
          </cell>
          <cell r="L52">
            <v>38</v>
          </cell>
          <cell r="M52">
            <v>48</v>
          </cell>
        </row>
        <row r="53">
          <cell r="B53">
            <v>51</v>
          </cell>
          <cell r="C53" t="str">
            <v>Mindaugas</v>
          </cell>
          <cell r="D53" t="str">
            <v>Dubosas</v>
          </cell>
          <cell r="E53">
            <v>29770</v>
          </cell>
          <cell r="F53" t="str">
            <v>Kaunas</v>
          </cell>
          <cell r="G53" t="str">
            <v>Kauno BMK</v>
          </cell>
          <cell r="H53" t="str">
            <v>V</v>
          </cell>
          <cell r="I53" t="str">
            <v>V-b/k</v>
          </cell>
          <cell r="J53">
            <v>1</v>
          </cell>
          <cell r="K53">
            <v>0.002818055555555556</v>
          </cell>
          <cell r="L53">
            <v>39</v>
          </cell>
          <cell r="M53">
            <v>49</v>
          </cell>
        </row>
        <row r="54">
          <cell r="B54">
            <v>30</v>
          </cell>
          <cell r="C54" t="str">
            <v>Milda</v>
          </cell>
          <cell r="D54" t="str">
            <v>Bilinauskaitė</v>
          </cell>
          <cell r="E54">
            <v>30985</v>
          </cell>
          <cell r="F54" t="str">
            <v>Kaunas</v>
          </cell>
          <cell r="G54" t="str">
            <v>Kauno BMK</v>
          </cell>
          <cell r="H54" t="str">
            <v>M</v>
          </cell>
          <cell r="I54" t="str">
            <v>M-b/k</v>
          </cell>
          <cell r="J54">
            <v>1</v>
          </cell>
          <cell r="K54">
            <v>0.0028224537037037033</v>
          </cell>
          <cell r="L54">
            <v>5</v>
          </cell>
          <cell r="M54">
            <v>50</v>
          </cell>
        </row>
        <row r="55">
          <cell r="B55">
            <v>207</v>
          </cell>
          <cell r="C55" t="str">
            <v>Ugnius</v>
          </cell>
          <cell r="D55" t="str">
            <v>Vizbaras</v>
          </cell>
          <cell r="E55">
            <v>37209</v>
          </cell>
          <cell r="F55" t="str">
            <v>Kaunas</v>
          </cell>
          <cell r="G55">
            <v>0</v>
          </cell>
          <cell r="H55" t="str">
            <v>V</v>
          </cell>
          <cell r="I55" t="str">
            <v>V-b/k</v>
          </cell>
          <cell r="J55">
            <v>1</v>
          </cell>
          <cell r="K55">
            <v>0.00282662037037037</v>
          </cell>
          <cell r="L55">
            <v>40</v>
          </cell>
          <cell r="M55">
            <v>51</v>
          </cell>
        </row>
        <row r="56">
          <cell r="B56">
            <v>105</v>
          </cell>
          <cell r="C56" t="str">
            <v>Vilma</v>
          </cell>
          <cell r="D56" t="str">
            <v>Marcinkevičiūtė</v>
          </cell>
          <cell r="E56">
            <v>36347</v>
          </cell>
          <cell r="F56" t="str">
            <v>Pakruojis</v>
          </cell>
          <cell r="G56" t="str">
            <v>BMK "Vėjas"</v>
          </cell>
          <cell r="H56" t="str">
            <v>M</v>
          </cell>
          <cell r="I56" t="str">
            <v>M-b/k</v>
          </cell>
          <cell r="J56">
            <v>1</v>
          </cell>
          <cell r="K56">
            <v>0.002833796296296296</v>
          </cell>
          <cell r="L56">
            <v>6</v>
          </cell>
          <cell r="M56">
            <v>52</v>
          </cell>
        </row>
        <row r="57">
          <cell r="B57">
            <v>19</v>
          </cell>
          <cell r="C57" t="str">
            <v>Eimantė</v>
          </cell>
          <cell r="D57" t="str">
            <v>Balčiūnaitė</v>
          </cell>
          <cell r="E57">
            <v>37335</v>
          </cell>
          <cell r="F57" t="str">
            <v>Pakruojis</v>
          </cell>
          <cell r="G57" t="str">
            <v>BMK "Vėjas"</v>
          </cell>
          <cell r="H57" t="str">
            <v>M</v>
          </cell>
          <cell r="I57" t="str">
            <v>M-1 (&lt;=12)</v>
          </cell>
          <cell r="J57">
            <v>1</v>
          </cell>
          <cell r="K57">
            <v>0.002854513888888889</v>
          </cell>
          <cell r="L57">
            <v>4</v>
          </cell>
          <cell r="M57">
            <v>53</v>
          </cell>
        </row>
        <row r="58">
          <cell r="B58">
            <v>262</v>
          </cell>
          <cell r="C58" t="str">
            <v>Dovilė</v>
          </cell>
          <cell r="D58" t="str">
            <v>Tamašauskaitė</v>
          </cell>
          <cell r="E58">
            <v>38174</v>
          </cell>
          <cell r="F58" t="str">
            <v>Kaltinėnai</v>
          </cell>
          <cell r="G58" t="str">
            <v>Kaltinėnai</v>
          </cell>
          <cell r="H58" t="str">
            <v>M</v>
          </cell>
          <cell r="I58" t="str">
            <v>M-1 (&lt;=12)</v>
          </cell>
          <cell r="J58">
            <v>1</v>
          </cell>
          <cell r="K58">
            <v>0.0028686342592592596</v>
          </cell>
          <cell r="L58">
            <v>5</v>
          </cell>
          <cell r="M58">
            <v>54</v>
          </cell>
        </row>
        <row r="59">
          <cell r="B59">
            <v>173</v>
          </cell>
          <cell r="C59" t="str">
            <v>Laurynas</v>
          </cell>
          <cell r="D59" t="str">
            <v>Špokauskas</v>
          </cell>
          <cell r="E59">
            <v>35717</v>
          </cell>
          <cell r="F59" t="str">
            <v>Pasvalys</v>
          </cell>
          <cell r="G59" t="str">
            <v>Vėtra</v>
          </cell>
          <cell r="H59" t="str">
            <v>V</v>
          </cell>
          <cell r="I59" t="str">
            <v>V-b/k</v>
          </cell>
          <cell r="J59">
            <v>1</v>
          </cell>
          <cell r="K59">
            <v>0.0028831018518518515</v>
          </cell>
          <cell r="L59">
            <v>41</v>
          </cell>
          <cell r="M59">
            <v>55</v>
          </cell>
        </row>
        <row r="60">
          <cell r="B60">
            <v>219</v>
          </cell>
          <cell r="C60" t="str">
            <v>Jomantė</v>
          </cell>
          <cell r="D60" t="str">
            <v>Eržikevičiūtė</v>
          </cell>
          <cell r="E60">
            <v>35648</v>
          </cell>
          <cell r="F60" t="str">
            <v>Pasvalys</v>
          </cell>
          <cell r="G60" t="str">
            <v>Vėtra</v>
          </cell>
          <cell r="H60" t="str">
            <v>M</v>
          </cell>
          <cell r="I60" t="str">
            <v>M-b/k</v>
          </cell>
          <cell r="J60">
            <v>1</v>
          </cell>
          <cell r="K60">
            <v>0.0028950231481481483</v>
          </cell>
          <cell r="L60">
            <v>7</v>
          </cell>
          <cell r="M60">
            <v>56</v>
          </cell>
        </row>
        <row r="61">
          <cell r="B61">
            <v>244</v>
          </cell>
          <cell r="C61" t="str">
            <v>Justas</v>
          </cell>
          <cell r="D61" t="str">
            <v>Tarasovas</v>
          </cell>
          <cell r="E61">
            <v>37970</v>
          </cell>
          <cell r="F61" t="str">
            <v>Pasvalys</v>
          </cell>
          <cell r="G61" t="str">
            <v>Vėtra</v>
          </cell>
          <cell r="H61" t="str">
            <v>V</v>
          </cell>
          <cell r="I61" t="str">
            <v>V-1 (&lt;=12)</v>
          </cell>
          <cell r="J61">
            <v>1</v>
          </cell>
          <cell r="K61">
            <v>0.0029130787037037037</v>
          </cell>
          <cell r="L61">
            <v>4</v>
          </cell>
          <cell r="M61">
            <v>57</v>
          </cell>
        </row>
        <row r="62">
          <cell r="B62">
            <v>68</v>
          </cell>
          <cell r="C62" t="str">
            <v>Tadas</v>
          </cell>
          <cell r="D62" t="str">
            <v>Jarulis</v>
          </cell>
          <cell r="E62">
            <v>37049</v>
          </cell>
          <cell r="F62" t="str">
            <v>Palanga</v>
          </cell>
          <cell r="G62" t="str">
            <v>TDiBMK "Tvinksnis"</v>
          </cell>
          <cell r="H62" t="str">
            <v>V</v>
          </cell>
          <cell r="I62" t="str">
            <v>V-b/k</v>
          </cell>
          <cell r="J62">
            <v>1</v>
          </cell>
          <cell r="K62">
            <v>0.0029222222222222223</v>
          </cell>
          <cell r="L62">
            <v>42</v>
          </cell>
          <cell r="M62">
            <v>58</v>
          </cell>
        </row>
        <row r="63">
          <cell r="B63">
            <v>84</v>
          </cell>
          <cell r="C63" t="str">
            <v>Valentinas</v>
          </cell>
          <cell r="D63" t="str">
            <v>Kiršanskis</v>
          </cell>
          <cell r="E63">
            <v>36545</v>
          </cell>
          <cell r="F63" t="str">
            <v>Pakruojis</v>
          </cell>
          <cell r="G63" t="str">
            <v>BMK "Vėjas"</v>
          </cell>
          <cell r="H63" t="str">
            <v>V</v>
          </cell>
          <cell r="I63" t="str">
            <v>V-b/k</v>
          </cell>
          <cell r="J63">
            <v>1</v>
          </cell>
          <cell r="K63">
            <v>0.0029337962962962968</v>
          </cell>
          <cell r="L63">
            <v>43</v>
          </cell>
          <cell r="M63">
            <v>59</v>
          </cell>
        </row>
        <row r="64">
          <cell r="B64">
            <v>181</v>
          </cell>
          <cell r="C64" t="str">
            <v>Egidijus</v>
          </cell>
          <cell r="D64" t="str">
            <v>Valantinas</v>
          </cell>
          <cell r="E64">
            <v>35592</v>
          </cell>
          <cell r="F64" t="str">
            <v>Pasvalys</v>
          </cell>
          <cell r="G64" t="str">
            <v>Vėtra</v>
          </cell>
          <cell r="H64" t="str">
            <v>V</v>
          </cell>
          <cell r="I64" t="str">
            <v>V-b/k</v>
          </cell>
          <cell r="J64">
            <v>1</v>
          </cell>
          <cell r="K64">
            <v>0.00293912037037037</v>
          </cell>
          <cell r="L64">
            <v>44</v>
          </cell>
          <cell r="M64">
            <v>60</v>
          </cell>
        </row>
        <row r="65">
          <cell r="B65">
            <v>27</v>
          </cell>
          <cell r="C65" t="str">
            <v>Kipras</v>
          </cell>
          <cell r="D65" t="str">
            <v>Belazarevičius</v>
          </cell>
          <cell r="E65">
            <v>38001</v>
          </cell>
          <cell r="F65" t="str">
            <v>Kaunas</v>
          </cell>
          <cell r="G65" t="str">
            <v>Inžinerija</v>
          </cell>
          <cell r="H65" t="str">
            <v>V</v>
          </cell>
          <cell r="I65" t="str">
            <v>V-1 (&lt;=12)</v>
          </cell>
          <cell r="J65">
            <v>1</v>
          </cell>
          <cell r="K65">
            <v>0.0029621527777777784</v>
          </cell>
          <cell r="L65">
            <v>5</v>
          </cell>
          <cell r="M65">
            <v>61</v>
          </cell>
        </row>
        <row r="66">
          <cell r="B66">
            <v>235</v>
          </cell>
          <cell r="C66" t="str">
            <v>Tautvydas</v>
          </cell>
          <cell r="D66" t="str">
            <v>Montvydas</v>
          </cell>
          <cell r="E66">
            <v>36201</v>
          </cell>
          <cell r="F66" t="str">
            <v>Pasvalys</v>
          </cell>
          <cell r="G66" t="str">
            <v>Vėtra</v>
          </cell>
          <cell r="H66" t="str">
            <v>V</v>
          </cell>
          <cell r="I66" t="str">
            <v>V-b/k</v>
          </cell>
          <cell r="J66">
            <v>1</v>
          </cell>
          <cell r="K66">
            <v>0.0029692129629629634</v>
          </cell>
          <cell r="L66">
            <v>45</v>
          </cell>
          <cell r="M66">
            <v>62</v>
          </cell>
        </row>
        <row r="67">
          <cell r="B67">
            <v>163</v>
          </cell>
          <cell r="C67" t="str">
            <v>Albertas</v>
          </cell>
          <cell r="D67" t="str">
            <v>Survila</v>
          </cell>
          <cell r="E67">
            <v>17954</v>
          </cell>
          <cell r="F67" t="str">
            <v>Pakruojis</v>
          </cell>
          <cell r="G67" t="str">
            <v>BMK "Vėjas"</v>
          </cell>
          <cell r="H67" t="str">
            <v>V</v>
          </cell>
          <cell r="I67" t="str">
            <v>V-b/k</v>
          </cell>
          <cell r="J67">
            <v>1</v>
          </cell>
          <cell r="K67">
            <v>0.0029752314814814815</v>
          </cell>
          <cell r="L67">
            <v>46</v>
          </cell>
          <cell r="M67">
            <v>63</v>
          </cell>
        </row>
        <row r="68">
          <cell r="B68">
            <v>81</v>
          </cell>
          <cell r="C68" t="str">
            <v>Liutauras</v>
          </cell>
          <cell r="D68" t="str">
            <v>Kasparavičius</v>
          </cell>
          <cell r="E68">
            <v>32425</v>
          </cell>
          <cell r="F68" t="str">
            <v>Kaunas</v>
          </cell>
          <cell r="G68" t="str">
            <v>Kauno maratono klubas</v>
          </cell>
          <cell r="H68" t="str">
            <v>V</v>
          </cell>
          <cell r="I68" t="str">
            <v>V-b/k</v>
          </cell>
          <cell r="J68">
            <v>1</v>
          </cell>
          <cell r="K68">
            <v>0.002982060185185185</v>
          </cell>
          <cell r="L68">
            <v>47</v>
          </cell>
          <cell r="M68">
            <v>64</v>
          </cell>
        </row>
        <row r="69">
          <cell r="B69">
            <v>135</v>
          </cell>
          <cell r="C69" t="str">
            <v>Vilija</v>
          </cell>
          <cell r="D69" t="str">
            <v>Parimskytė</v>
          </cell>
          <cell r="E69">
            <v>35620</v>
          </cell>
          <cell r="F69" t="str">
            <v>Pasvalys</v>
          </cell>
          <cell r="G69" t="str">
            <v>Vėtra</v>
          </cell>
          <cell r="H69" t="str">
            <v>M</v>
          </cell>
          <cell r="I69" t="str">
            <v>M-b/k</v>
          </cell>
          <cell r="J69">
            <v>1</v>
          </cell>
          <cell r="K69">
            <v>0.002987268518518519</v>
          </cell>
          <cell r="L69">
            <v>8</v>
          </cell>
          <cell r="M69">
            <v>65</v>
          </cell>
        </row>
        <row r="70">
          <cell r="B70">
            <v>16</v>
          </cell>
          <cell r="C70" t="str">
            <v>Jonas</v>
          </cell>
          <cell r="D70" t="str">
            <v>Bakūnas</v>
          </cell>
          <cell r="E70">
            <v>37526</v>
          </cell>
          <cell r="F70" t="str">
            <v>Pasvalys</v>
          </cell>
          <cell r="G70" t="str">
            <v>Vėtra</v>
          </cell>
          <cell r="H70" t="str">
            <v>V</v>
          </cell>
          <cell r="I70" t="str">
            <v>V-1 (&lt;=12)</v>
          </cell>
          <cell r="J70">
            <v>1</v>
          </cell>
          <cell r="K70">
            <v>0.0029927083333333333</v>
          </cell>
          <cell r="L70">
            <v>6</v>
          </cell>
          <cell r="M70">
            <v>66</v>
          </cell>
        </row>
        <row r="71">
          <cell r="B71">
            <v>114</v>
          </cell>
          <cell r="C71" t="str">
            <v>Tadas</v>
          </cell>
          <cell r="D71" t="str">
            <v>Mikolaitis</v>
          </cell>
          <cell r="E71">
            <v>36937</v>
          </cell>
          <cell r="F71" t="str">
            <v>Pasvalys</v>
          </cell>
          <cell r="G71" t="str">
            <v>Vėtra</v>
          </cell>
          <cell r="H71" t="str">
            <v>V</v>
          </cell>
          <cell r="I71" t="str">
            <v>V-b/k</v>
          </cell>
          <cell r="J71">
            <v>1</v>
          </cell>
          <cell r="K71">
            <v>0.002997800925925926</v>
          </cell>
          <cell r="L71">
            <v>48</v>
          </cell>
          <cell r="M71">
            <v>67</v>
          </cell>
        </row>
        <row r="72">
          <cell r="B72">
            <v>28</v>
          </cell>
          <cell r="C72" t="str">
            <v>Lukas</v>
          </cell>
          <cell r="D72" t="str">
            <v>Bičkūnas</v>
          </cell>
          <cell r="E72">
            <v>36655</v>
          </cell>
          <cell r="F72" t="str">
            <v>Pasvalys</v>
          </cell>
          <cell r="G72" t="str">
            <v>Vėtra</v>
          </cell>
          <cell r="H72" t="str">
            <v>V</v>
          </cell>
          <cell r="I72" t="str">
            <v>V-b/k</v>
          </cell>
          <cell r="J72">
            <v>1</v>
          </cell>
          <cell r="K72">
            <v>0.0030031249999999993</v>
          </cell>
          <cell r="L72">
            <v>49</v>
          </cell>
          <cell r="M72">
            <v>68</v>
          </cell>
        </row>
        <row r="73">
          <cell r="B73">
            <v>116</v>
          </cell>
          <cell r="C73" t="str">
            <v>Gintaras</v>
          </cell>
          <cell r="D73" t="str">
            <v>Misius</v>
          </cell>
          <cell r="E73">
            <v>23998</v>
          </cell>
          <cell r="F73" t="str">
            <v>Pakruojis</v>
          </cell>
          <cell r="G73" t="str">
            <v>BMK "Vėjas"</v>
          </cell>
          <cell r="H73" t="str">
            <v>V</v>
          </cell>
          <cell r="I73" t="str">
            <v>V-b/k</v>
          </cell>
          <cell r="J73">
            <v>1</v>
          </cell>
          <cell r="K73">
            <v>0.003007523148148148</v>
          </cell>
          <cell r="L73">
            <v>50</v>
          </cell>
          <cell r="M73">
            <v>69</v>
          </cell>
        </row>
        <row r="74">
          <cell r="B74">
            <v>192</v>
          </cell>
          <cell r="C74" t="str">
            <v>Vytautas</v>
          </cell>
          <cell r="D74" t="str">
            <v>Vilūnas</v>
          </cell>
          <cell r="E74">
            <v>38548</v>
          </cell>
          <cell r="F74" t="str">
            <v>Vilnius</v>
          </cell>
          <cell r="G74" t="str">
            <v>Inžinerija</v>
          </cell>
          <cell r="H74" t="str">
            <v>V</v>
          </cell>
          <cell r="I74" t="str">
            <v>V-1 (&lt;=12)</v>
          </cell>
          <cell r="J74">
            <v>1</v>
          </cell>
          <cell r="K74">
            <v>0.003013310185185185</v>
          </cell>
          <cell r="L74">
            <v>7</v>
          </cell>
          <cell r="M74">
            <v>70</v>
          </cell>
        </row>
        <row r="75">
          <cell r="B75">
            <v>71</v>
          </cell>
          <cell r="C75" t="str">
            <v>Rugilė</v>
          </cell>
          <cell r="D75" t="str">
            <v>Jonaitytė</v>
          </cell>
          <cell r="E75">
            <v>35827</v>
          </cell>
          <cell r="F75" t="str">
            <v>Pakruojis</v>
          </cell>
          <cell r="G75" t="str">
            <v>BMK "Vėjas"</v>
          </cell>
          <cell r="H75" t="str">
            <v>M</v>
          </cell>
          <cell r="I75" t="str">
            <v>M-b/k</v>
          </cell>
          <cell r="J75">
            <v>1</v>
          </cell>
          <cell r="K75">
            <v>0.0030260416666666665</v>
          </cell>
          <cell r="L75">
            <v>9</v>
          </cell>
          <cell r="M75">
            <v>71</v>
          </cell>
        </row>
        <row r="76">
          <cell r="B76">
            <v>76</v>
          </cell>
          <cell r="C76" t="str">
            <v>Aistė</v>
          </cell>
          <cell r="D76" t="str">
            <v>Kanapeckaitė</v>
          </cell>
          <cell r="E76">
            <v>35065</v>
          </cell>
          <cell r="F76" t="str">
            <v>Pakruojis</v>
          </cell>
          <cell r="G76" t="str">
            <v>BMK "Vėjas"</v>
          </cell>
          <cell r="H76" t="str">
            <v>M</v>
          </cell>
          <cell r="I76" t="str">
            <v>M-b/k</v>
          </cell>
          <cell r="J76">
            <v>1</v>
          </cell>
          <cell r="K76">
            <v>0.0030311342592592595</v>
          </cell>
          <cell r="L76">
            <v>10</v>
          </cell>
          <cell r="M76">
            <v>72</v>
          </cell>
        </row>
        <row r="77">
          <cell r="B77">
            <v>261</v>
          </cell>
          <cell r="C77" t="str">
            <v>Justinas</v>
          </cell>
          <cell r="D77" t="str">
            <v>Tamašauskaitė</v>
          </cell>
          <cell r="E77">
            <v>38678</v>
          </cell>
          <cell r="F77" t="str">
            <v>Kaltinėnai</v>
          </cell>
          <cell r="G77" t="str">
            <v>Kaltinėnai</v>
          </cell>
          <cell r="H77" t="str">
            <v>V</v>
          </cell>
          <cell r="I77" t="str">
            <v>V-1 (&lt;=12)</v>
          </cell>
          <cell r="J77">
            <v>1</v>
          </cell>
          <cell r="K77">
            <v>0.003037962962962963</v>
          </cell>
          <cell r="L77">
            <v>8</v>
          </cell>
          <cell r="M77">
            <v>73</v>
          </cell>
        </row>
        <row r="78">
          <cell r="B78">
            <v>188</v>
          </cell>
          <cell r="C78" t="str">
            <v>Jonas</v>
          </cell>
          <cell r="D78" t="str">
            <v>Vilčinskas</v>
          </cell>
          <cell r="E78">
            <v>14547</v>
          </cell>
          <cell r="F78" t="str">
            <v>Vilnius</v>
          </cell>
          <cell r="G78" t="str">
            <v>Inžinerija</v>
          </cell>
          <cell r="H78" t="str">
            <v>V</v>
          </cell>
          <cell r="I78" t="str">
            <v>V-b/k</v>
          </cell>
          <cell r="J78">
            <v>1</v>
          </cell>
          <cell r="K78">
            <v>0.003044675925925926</v>
          </cell>
          <cell r="L78">
            <v>51</v>
          </cell>
          <cell r="M78">
            <v>74</v>
          </cell>
        </row>
        <row r="79">
          <cell r="B79">
            <v>172</v>
          </cell>
          <cell r="C79" t="str">
            <v>Augustas</v>
          </cell>
          <cell r="D79" t="str">
            <v>Širmuliavičius</v>
          </cell>
          <cell r="E79">
            <v>37054</v>
          </cell>
          <cell r="F79" t="str">
            <v>Pasvalys</v>
          </cell>
          <cell r="G79" t="str">
            <v>Vėtra</v>
          </cell>
          <cell r="H79" t="str">
            <v>V</v>
          </cell>
          <cell r="I79" t="str">
            <v>V-b/k</v>
          </cell>
          <cell r="J79">
            <v>1</v>
          </cell>
          <cell r="K79">
            <v>0.0030494212962962966</v>
          </cell>
          <cell r="L79">
            <v>52</v>
          </cell>
          <cell r="M79">
            <v>75</v>
          </cell>
        </row>
        <row r="80">
          <cell r="B80">
            <v>194</v>
          </cell>
          <cell r="C80" t="str">
            <v>Greta</v>
          </cell>
          <cell r="D80" t="str">
            <v>Zabilaitė</v>
          </cell>
          <cell r="E80">
            <v>36873</v>
          </cell>
          <cell r="F80" t="str">
            <v>Pasvalys</v>
          </cell>
          <cell r="G80" t="str">
            <v>Vėtra</v>
          </cell>
          <cell r="H80" t="str">
            <v>M</v>
          </cell>
          <cell r="I80" t="str">
            <v>M-b/k</v>
          </cell>
          <cell r="J80">
            <v>1</v>
          </cell>
          <cell r="K80">
            <v>0.003084953703703704</v>
          </cell>
          <cell r="L80">
            <v>11</v>
          </cell>
          <cell r="M80">
            <v>76</v>
          </cell>
        </row>
        <row r="81">
          <cell r="B81">
            <v>75</v>
          </cell>
          <cell r="C81" t="str">
            <v>Monika</v>
          </cell>
          <cell r="D81" t="str">
            <v>Kaminskaitė</v>
          </cell>
          <cell r="E81">
            <v>36611</v>
          </cell>
          <cell r="F81" t="str">
            <v>Pasvalys</v>
          </cell>
          <cell r="G81" t="str">
            <v>Vėtra</v>
          </cell>
          <cell r="H81" t="str">
            <v>M</v>
          </cell>
          <cell r="I81" t="str">
            <v>M-b/k</v>
          </cell>
          <cell r="J81">
            <v>1</v>
          </cell>
          <cell r="K81">
            <v>0.003089699074074074</v>
          </cell>
          <cell r="L81">
            <v>12</v>
          </cell>
          <cell r="M81">
            <v>77</v>
          </cell>
        </row>
        <row r="82">
          <cell r="B82">
            <v>272</v>
          </cell>
          <cell r="C82" t="str">
            <v>Simona</v>
          </cell>
          <cell r="D82" t="str">
            <v>Svirplytė</v>
          </cell>
          <cell r="E82">
            <v>36986</v>
          </cell>
          <cell r="F82" t="str">
            <v>Joniškis</v>
          </cell>
          <cell r="G82" t="str">
            <v>Joniškis</v>
          </cell>
          <cell r="H82" t="str">
            <v>M</v>
          </cell>
          <cell r="I82" t="str">
            <v>M-b/k</v>
          </cell>
          <cell r="J82">
            <v>1</v>
          </cell>
          <cell r="K82">
            <v>0.0030975694444444445</v>
          </cell>
          <cell r="L82">
            <v>13</v>
          </cell>
          <cell r="M82">
            <v>78</v>
          </cell>
        </row>
        <row r="83">
          <cell r="B83">
            <v>270</v>
          </cell>
          <cell r="C83" t="str">
            <v>Daiva</v>
          </cell>
          <cell r="D83" t="str">
            <v>Švanaitė</v>
          </cell>
          <cell r="E83">
            <v>37137</v>
          </cell>
          <cell r="F83" t="str">
            <v>Joniškis</v>
          </cell>
          <cell r="G83" t="str">
            <v>Joniškis</v>
          </cell>
          <cell r="H83" t="str">
            <v>M</v>
          </cell>
          <cell r="I83" t="str">
            <v>M-b/k</v>
          </cell>
          <cell r="J83">
            <v>1</v>
          </cell>
          <cell r="K83">
            <v>0.0031035879629629625</v>
          </cell>
          <cell r="L83">
            <v>14</v>
          </cell>
          <cell r="M83">
            <v>79</v>
          </cell>
        </row>
        <row r="84">
          <cell r="B84">
            <v>271</v>
          </cell>
          <cell r="C84" t="str">
            <v>Erika</v>
          </cell>
          <cell r="D84" t="str">
            <v>Dagytė</v>
          </cell>
          <cell r="E84">
            <v>36766</v>
          </cell>
          <cell r="F84" t="str">
            <v>Tauragė</v>
          </cell>
          <cell r="G84" t="str">
            <v>Tauragės BMK</v>
          </cell>
          <cell r="H84" t="str">
            <v>M</v>
          </cell>
          <cell r="I84" t="str">
            <v>M-b/k</v>
          </cell>
          <cell r="J84">
            <v>1</v>
          </cell>
          <cell r="K84">
            <v>0.0031109953703703703</v>
          </cell>
          <cell r="L84">
            <v>15</v>
          </cell>
          <cell r="M84">
            <v>80</v>
          </cell>
        </row>
        <row r="85">
          <cell r="B85">
            <v>267</v>
          </cell>
          <cell r="C85" t="str">
            <v>Goda</v>
          </cell>
          <cell r="D85" t="str">
            <v>Stašinskaitė</v>
          </cell>
          <cell r="E85">
            <v>37618</v>
          </cell>
          <cell r="F85" t="str">
            <v>Tauragė</v>
          </cell>
          <cell r="G85" t="str">
            <v>Tauragės BMK</v>
          </cell>
          <cell r="H85" t="str">
            <v>M</v>
          </cell>
          <cell r="I85" t="str">
            <v>M-1 (&lt;=12)</v>
          </cell>
          <cell r="J85">
            <v>1</v>
          </cell>
          <cell r="K85">
            <v>0.0031223379629629626</v>
          </cell>
          <cell r="L85">
            <v>6</v>
          </cell>
          <cell r="M85">
            <v>81</v>
          </cell>
        </row>
        <row r="86">
          <cell r="B86">
            <v>276</v>
          </cell>
          <cell r="C86" t="str">
            <v>Vladimiras</v>
          </cell>
          <cell r="D86" t="str">
            <v>Šiška</v>
          </cell>
          <cell r="E86">
            <v>21852</v>
          </cell>
          <cell r="F86" t="str">
            <v>Vilnius</v>
          </cell>
          <cell r="G86" t="str">
            <v>Stajeris</v>
          </cell>
          <cell r="H86" t="str">
            <v>V</v>
          </cell>
          <cell r="I86" t="str">
            <v>V-b/k</v>
          </cell>
          <cell r="J86">
            <v>1</v>
          </cell>
          <cell r="K86">
            <v>0.0031348379629629625</v>
          </cell>
          <cell r="L86">
            <v>53</v>
          </cell>
          <cell r="M86">
            <v>82</v>
          </cell>
        </row>
        <row r="87">
          <cell r="B87">
            <v>292</v>
          </cell>
          <cell r="C87" t="str">
            <v>Andrė</v>
          </cell>
          <cell r="D87" t="str">
            <v>Pranukevičiūtė</v>
          </cell>
          <cell r="E87">
            <v>37987</v>
          </cell>
          <cell r="F87" t="str">
            <v>Elektrėnai</v>
          </cell>
          <cell r="G87">
            <v>0</v>
          </cell>
          <cell r="H87" t="str">
            <v>M</v>
          </cell>
          <cell r="I87" t="str">
            <v>M-1 (&lt;=12)</v>
          </cell>
          <cell r="J87">
            <v>1</v>
          </cell>
          <cell r="K87">
            <v>0.003147569444444444</v>
          </cell>
          <cell r="L87">
            <v>7</v>
          </cell>
          <cell r="M87">
            <v>83</v>
          </cell>
        </row>
        <row r="88">
          <cell r="B88">
            <v>58</v>
          </cell>
          <cell r="C88" t="str">
            <v>Monika</v>
          </cell>
          <cell r="D88" t="str">
            <v>Gausmonaitė</v>
          </cell>
          <cell r="E88">
            <v>36566</v>
          </cell>
          <cell r="F88" t="str">
            <v>Pasvalys</v>
          </cell>
          <cell r="G88" t="str">
            <v>Vėtra</v>
          </cell>
          <cell r="H88" t="str">
            <v>M</v>
          </cell>
          <cell r="I88" t="str">
            <v>M-b/k</v>
          </cell>
          <cell r="J88">
            <v>1</v>
          </cell>
          <cell r="K88">
            <v>0.003155208333333333</v>
          </cell>
          <cell r="L88">
            <v>16</v>
          </cell>
          <cell r="M88">
            <v>84</v>
          </cell>
        </row>
        <row r="89">
          <cell r="B89">
            <v>110</v>
          </cell>
          <cell r="C89" t="str">
            <v>Goda</v>
          </cell>
          <cell r="D89" t="str">
            <v>Masilionytė</v>
          </cell>
          <cell r="E89">
            <v>37521</v>
          </cell>
          <cell r="F89" t="str">
            <v>Pasvalys</v>
          </cell>
          <cell r="G89" t="str">
            <v>Vėtra</v>
          </cell>
          <cell r="H89" t="str">
            <v>M</v>
          </cell>
          <cell r="I89" t="str">
            <v>M-1 (&lt;=12)</v>
          </cell>
          <cell r="J89">
            <v>1</v>
          </cell>
          <cell r="K89">
            <v>0.0031620370370370374</v>
          </cell>
          <cell r="L89">
            <v>8</v>
          </cell>
          <cell r="M89">
            <v>85</v>
          </cell>
        </row>
        <row r="90">
          <cell r="B90">
            <v>86</v>
          </cell>
          <cell r="C90" t="str">
            <v>Agnė</v>
          </cell>
          <cell r="D90" t="str">
            <v>Klebauskaitė</v>
          </cell>
          <cell r="E90">
            <v>33707</v>
          </cell>
          <cell r="F90" t="str">
            <v>Alytus</v>
          </cell>
          <cell r="G90" t="str">
            <v>BK Dzūkija</v>
          </cell>
          <cell r="H90" t="str">
            <v>M</v>
          </cell>
          <cell r="I90" t="str">
            <v>M-b/k</v>
          </cell>
          <cell r="J90">
            <v>1</v>
          </cell>
          <cell r="K90">
            <v>0.0031701388888888886</v>
          </cell>
          <cell r="L90">
            <v>17</v>
          </cell>
          <cell r="M90">
            <v>86</v>
          </cell>
        </row>
        <row r="91">
          <cell r="B91">
            <v>165</v>
          </cell>
          <cell r="C91" t="str">
            <v>Vaida</v>
          </cell>
          <cell r="D91" t="str">
            <v>Šacikauskaitė</v>
          </cell>
          <cell r="E91">
            <v>32605</v>
          </cell>
          <cell r="F91" t="str">
            <v>Alytus</v>
          </cell>
          <cell r="G91" t="str">
            <v>BK Dzūkija</v>
          </cell>
          <cell r="H91" t="str">
            <v>M</v>
          </cell>
          <cell r="I91" t="str">
            <v>M-b/k</v>
          </cell>
          <cell r="J91">
            <v>1</v>
          </cell>
          <cell r="K91">
            <v>0.003175925925925926</v>
          </cell>
          <cell r="L91">
            <v>18</v>
          </cell>
          <cell r="M91">
            <v>87</v>
          </cell>
        </row>
        <row r="92">
          <cell r="B92">
            <v>139</v>
          </cell>
          <cell r="C92" t="str">
            <v>Andrius</v>
          </cell>
          <cell r="D92" t="str">
            <v>Petkevičius</v>
          </cell>
          <cell r="E92">
            <v>30876</v>
          </cell>
          <cell r="F92" t="str">
            <v>Alytus</v>
          </cell>
          <cell r="G92" t="str">
            <v>BK Dzūkija</v>
          </cell>
          <cell r="H92" t="str">
            <v>V</v>
          </cell>
          <cell r="I92" t="str">
            <v>V-b/k</v>
          </cell>
          <cell r="J92">
            <v>1</v>
          </cell>
          <cell r="K92">
            <v>0.00318287037037037</v>
          </cell>
          <cell r="L92">
            <v>54</v>
          </cell>
          <cell r="M92">
            <v>88</v>
          </cell>
        </row>
        <row r="93">
          <cell r="B93">
            <v>41</v>
          </cell>
          <cell r="C93" t="str">
            <v>Povilas</v>
          </cell>
          <cell r="D93" t="str">
            <v>Červonka</v>
          </cell>
          <cell r="E93">
            <v>32558</v>
          </cell>
          <cell r="F93" t="str">
            <v>Alytus</v>
          </cell>
          <cell r="G93" t="str">
            <v>BK Dzūkija</v>
          </cell>
          <cell r="H93" t="str">
            <v>V</v>
          </cell>
          <cell r="I93" t="str">
            <v>V-b/k</v>
          </cell>
          <cell r="J93">
            <v>1</v>
          </cell>
          <cell r="K93">
            <v>0.0031881944444444445</v>
          </cell>
          <cell r="L93">
            <v>55</v>
          </cell>
          <cell r="M93">
            <v>89</v>
          </cell>
        </row>
        <row r="94">
          <cell r="B94">
            <v>131</v>
          </cell>
          <cell r="C94" t="str">
            <v>Mykolas</v>
          </cell>
          <cell r="D94" t="str">
            <v>Okulič-kazarinas</v>
          </cell>
          <cell r="E94">
            <v>25868</v>
          </cell>
          <cell r="F94" t="str">
            <v>Vilnius</v>
          </cell>
          <cell r="G94" t="str">
            <v>Inžinerija</v>
          </cell>
          <cell r="H94" t="str">
            <v>V</v>
          </cell>
          <cell r="I94" t="str">
            <v>V-b/k</v>
          </cell>
          <cell r="J94">
            <v>1</v>
          </cell>
          <cell r="K94">
            <v>0.0031938657407407406</v>
          </cell>
          <cell r="L94">
            <v>56</v>
          </cell>
          <cell r="M94">
            <v>90</v>
          </cell>
        </row>
        <row r="95">
          <cell r="B95">
            <v>269</v>
          </cell>
          <cell r="C95" t="str">
            <v>Aistė</v>
          </cell>
          <cell r="D95" t="str">
            <v>Poderytė</v>
          </cell>
          <cell r="E95">
            <v>37419</v>
          </cell>
          <cell r="F95" t="str">
            <v>Tauragė</v>
          </cell>
          <cell r="G95" t="str">
            <v>Tauragės BMK</v>
          </cell>
          <cell r="H95" t="str">
            <v>M</v>
          </cell>
          <cell r="I95" t="str">
            <v>M-1 (&lt;=12)</v>
          </cell>
          <cell r="J95">
            <v>1</v>
          </cell>
          <cell r="K95">
            <v>0.0031996527777777774</v>
          </cell>
          <cell r="L95">
            <v>9</v>
          </cell>
          <cell r="M95">
            <v>91</v>
          </cell>
        </row>
        <row r="96">
          <cell r="B96">
            <v>64</v>
          </cell>
          <cell r="C96" t="str">
            <v>Augustas</v>
          </cell>
          <cell r="D96" t="str">
            <v>Jakubynas</v>
          </cell>
          <cell r="E96">
            <v>32653</v>
          </cell>
          <cell r="F96" t="str">
            <v>Alytus</v>
          </cell>
          <cell r="G96" t="str">
            <v>BK Dzūkija</v>
          </cell>
          <cell r="H96" t="str">
            <v>V</v>
          </cell>
          <cell r="I96" t="str">
            <v>V-b/k</v>
          </cell>
          <cell r="J96">
            <v>1</v>
          </cell>
          <cell r="K96">
            <v>0.003205787037037037</v>
          </cell>
          <cell r="L96">
            <v>57</v>
          </cell>
          <cell r="M96">
            <v>92</v>
          </cell>
        </row>
        <row r="97">
          <cell r="B97">
            <v>59</v>
          </cell>
          <cell r="C97" t="str">
            <v>Mantas</v>
          </cell>
          <cell r="D97" t="str">
            <v>Gradeckas</v>
          </cell>
          <cell r="E97">
            <v>34756</v>
          </cell>
          <cell r="F97" t="str">
            <v>Alytus</v>
          </cell>
          <cell r="G97" t="str">
            <v>BK Dzūkija</v>
          </cell>
          <cell r="H97" t="str">
            <v>V</v>
          </cell>
          <cell r="I97" t="str">
            <v>V-b/k</v>
          </cell>
          <cell r="J97">
            <v>1</v>
          </cell>
          <cell r="K97">
            <v>0.0032111111111111108</v>
          </cell>
          <cell r="L97">
            <v>58</v>
          </cell>
          <cell r="M97">
            <v>93</v>
          </cell>
        </row>
        <row r="98">
          <cell r="B98">
            <v>48</v>
          </cell>
          <cell r="C98" t="str">
            <v>Karolina</v>
          </cell>
          <cell r="D98" t="str">
            <v>Čirbaitė</v>
          </cell>
          <cell r="E98">
            <v>29662</v>
          </cell>
          <cell r="F98" t="str">
            <v>Vilnius</v>
          </cell>
          <cell r="G98" t="str">
            <v>Inžinerija</v>
          </cell>
          <cell r="H98" t="str">
            <v>M</v>
          </cell>
          <cell r="I98" t="str">
            <v>M-b/k</v>
          </cell>
          <cell r="J98">
            <v>1</v>
          </cell>
          <cell r="K98">
            <v>0.00321875</v>
          </cell>
          <cell r="L98">
            <v>19</v>
          </cell>
          <cell r="M98">
            <v>94</v>
          </cell>
        </row>
        <row r="99">
          <cell r="B99">
            <v>134</v>
          </cell>
          <cell r="C99" t="str">
            <v>Ramunė</v>
          </cell>
          <cell r="D99" t="str">
            <v>Parimskytė</v>
          </cell>
          <cell r="E99">
            <v>36864</v>
          </cell>
          <cell r="F99" t="str">
            <v>Pasvalys</v>
          </cell>
          <cell r="G99" t="str">
            <v>Vėtra</v>
          </cell>
          <cell r="H99" t="str">
            <v>M</v>
          </cell>
          <cell r="I99" t="str">
            <v>M-b/k</v>
          </cell>
          <cell r="J99">
            <v>1</v>
          </cell>
          <cell r="K99">
            <v>0.0032239583333333335</v>
          </cell>
          <cell r="L99">
            <v>20</v>
          </cell>
          <cell r="M99">
            <v>95</v>
          </cell>
        </row>
        <row r="100">
          <cell r="B100">
            <v>153</v>
          </cell>
          <cell r="C100" t="str">
            <v>Eglė</v>
          </cell>
          <cell r="D100" t="str">
            <v>Skruzdytė</v>
          </cell>
          <cell r="E100">
            <v>30691</v>
          </cell>
          <cell r="F100" t="str">
            <v>Pakruojis</v>
          </cell>
          <cell r="G100" t="str">
            <v>BMK "Vėjas"</v>
          </cell>
          <cell r="H100" t="str">
            <v>M</v>
          </cell>
          <cell r="I100" t="str">
            <v>M-b/k</v>
          </cell>
          <cell r="J100">
            <v>1</v>
          </cell>
          <cell r="K100">
            <v>0.0032284722222222224</v>
          </cell>
          <cell r="L100">
            <v>21</v>
          </cell>
          <cell r="M100">
            <v>96</v>
          </cell>
        </row>
        <row r="101">
          <cell r="B101">
            <v>102</v>
          </cell>
          <cell r="C101" t="str">
            <v>Kristupas</v>
          </cell>
          <cell r="D101" t="str">
            <v>Macevičius</v>
          </cell>
          <cell r="E101">
            <v>35827</v>
          </cell>
          <cell r="F101" t="str">
            <v>Pakruojis</v>
          </cell>
          <cell r="G101" t="str">
            <v>BMK "Vėjas"</v>
          </cell>
          <cell r="H101" t="str">
            <v>V</v>
          </cell>
          <cell r="I101" t="str">
            <v>V-b/k</v>
          </cell>
          <cell r="J101">
            <v>1</v>
          </cell>
          <cell r="K101">
            <v>0.003233217592592593</v>
          </cell>
          <cell r="L101">
            <v>59</v>
          </cell>
          <cell r="M101">
            <v>97</v>
          </cell>
        </row>
        <row r="102">
          <cell r="B102">
            <v>117</v>
          </cell>
          <cell r="C102" t="str">
            <v>Kazimieras</v>
          </cell>
          <cell r="D102" t="str">
            <v>Mogulevičius</v>
          </cell>
          <cell r="E102">
            <v>21560</v>
          </cell>
          <cell r="F102" t="str">
            <v>Pakruojis</v>
          </cell>
          <cell r="G102" t="str">
            <v>BMK "Vėjas"</v>
          </cell>
          <cell r="H102" t="str">
            <v>V</v>
          </cell>
          <cell r="I102" t="str">
            <v>V-b/k</v>
          </cell>
          <cell r="J102">
            <v>1</v>
          </cell>
          <cell r="K102">
            <v>0.0032377314814814816</v>
          </cell>
          <cell r="L102">
            <v>60</v>
          </cell>
          <cell r="M102">
            <v>98</v>
          </cell>
        </row>
        <row r="103">
          <cell r="B103">
            <v>78</v>
          </cell>
          <cell r="C103" t="str">
            <v>Rasa</v>
          </cell>
          <cell r="D103" t="str">
            <v>Kanapeckienė</v>
          </cell>
          <cell r="E103">
            <v>27562</v>
          </cell>
          <cell r="F103" t="str">
            <v>Pakruojis</v>
          </cell>
          <cell r="G103" t="str">
            <v>BMK "Vėjas"</v>
          </cell>
          <cell r="H103" t="str">
            <v>M</v>
          </cell>
          <cell r="I103" t="str">
            <v>M-b/k</v>
          </cell>
          <cell r="J103">
            <v>1</v>
          </cell>
          <cell r="K103">
            <v>0.0032422453703703706</v>
          </cell>
          <cell r="L103">
            <v>22</v>
          </cell>
          <cell r="M103">
            <v>99</v>
          </cell>
        </row>
        <row r="104">
          <cell r="B104">
            <v>62</v>
          </cell>
          <cell r="C104" t="str">
            <v>Jonas</v>
          </cell>
          <cell r="D104" t="str">
            <v>Gudmonas</v>
          </cell>
          <cell r="E104">
            <v>15317</v>
          </cell>
          <cell r="F104" t="str">
            <v>Vilnius</v>
          </cell>
          <cell r="G104" t="str">
            <v>Inžinerija</v>
          </cell>
          <cell r="H104" t="str">
            <v>V</v>
          </cell>
          <cell r="I104" t="str">
            <v>V-b/k</v>
          </cell>
          <cell r="J104">
            <v>1</v>
          </cell>
          <cell r="K104">
            <v>0.0032461805555555555</v>
          </cell>
          <cell r="L104">
            <v>61</v>
          </cell>
          <cell r="M104">
            <v>100</v>
          </cell>
        </row>
        <row r="105">
          <cell r="B105">
            <v>263</v>
          </cell>
          <cell r="C105" t="str">
            <v>Regimantas</v>
          </cell>
          <cell r="D105" t="str">
            <v>Tekutis</v>
          </cell>
          <cell r="E105">
            <v>35424</v>
          </cell>
          <cell r="F105" t="str">
            <v>Pasvalys</v>
          </cell>
          <cell r="G105" t="str">
            <v>Vėtra</v>
          </cell>
          <cell r="H105" t="str">
            <v>V</v>
          </cell>
          <cell r="I105" t="str">
            <v>V-b/k</v>
          </cell>
          <cell r="J105">
            <v>1</v>
          </cell>
          <cell r="K105">
            <v>0.0032497685185185186</v>
          </cell>
          <cell r="L105">
            <v>62</v>
          </cell>
          <cell r="M105">
            <v>101</v>
          </cell>
        </row>
        <row r="106">
          <cell r="B106">
            <v>268</v>
          </cell>
          <cell r="C106" t="str">
            <v>Vaclovas</v>
          </cell>
          <cell r="D106" t="str">
            <v>Eidukynas</v>
          </cell>
          <cell r="E106">
            <v>14283</v>
          </cell>
          <cell r="F106" t="str">
            <v>Jonava</v>
          </cell>
          <cell r="G106" t="str">
            <v>Maratonas</v>
          </cell>
          <cell r="H106" t="str">
            <v>V</v>
          </cell>
          <cell r="I106" t="str">
            <v>V-b/k</v>
          </cell>
          <cell r="J106">
            <v>1</v>
          </cell>
          <cell r="K106">
            <v>0.003253587962962963</v>
          </cell>
          <cell r="L106">
            <v>63</v>
          </cell>
          <cell r="M106">
            <v>102</v>
          </cell>
        </row>
        <row r="107">
          <cell r="B107">
            <v>126</v>
          </cell>
          <cell r="C107" t="str">
            <v>Erikas</v>
          </cell>
          <cell r="D107" t="str">
            <v>Obukevičius</v>
          </cell>
          <cell r="E107">
            <v>37145</v>
          </cell>
          <cell r="F107" t="str">
            <v>Pasvalys</v>
          </cell>
          <cell r="G107" t="str">
            <v>Vėtra</v>
          </cell>
          <cell r="H107" t="str">
            <v>V</v>
          </cell>
          <cell r="I107" t="str">
            <v>V-b/k</v>
          </cell>
          <cell r="J107">
            <v>1</v>
          </cell>
          <cell r="K107">
            <v>0.003256828703703704</v>
          </cell>
          <cell r="L107">
            <v>64</v>
          </cell>
          <cell r="M107">
            <v>103</v>
          </cell>
        </row>
        <row r="108">
          <cell r="B108">
            <v>237</v>
          </cell>
          <cell r="C108" t="str">
            <v>Nerijus</v>
          </cell>
          <cell r="D108" t="str">
            <v>Jankūnas</v>
          </cell>
          <cell r="E108">
            <v>27457</v>
          </cell>
          <cell r="F108" t="str">
            <v>Vilnius</v>
          </cell>
          <cell r="G108" t="str">
            <v>Inžinerija</v>
          </cell>
          <cell r="H108" t="str">
            <v>V</v>
          </cell>
          <cell r="I108" t="str">
            <v>V-b/k</v>
          </cell>
          <cell r="J108">
            <v>1</v>
          </cell>
          <cell r="K108">
            <v>0.003261226851851852</v>
          </cell>
          <cell r="L108">
            <v>65</v>
          </cell>
          <cell r="M108">
            <v>104</v>
          </cell>
        </row>
        <row r="109">
          <cell r="B109">
            <v>239</v>
          </cell>
          <cell r="C109" t="str">
            <v>Deividas</v>
          </cell>
          <cell r="D109" t="str">
            <v>Stanaitis</v>
          </cell>
          <cell r="E109">
            <v>36681</v>
          </cell>
          <cell r="F109" t="str">
            <v>Vilnius</v>
          </cell>
          <cell r="G109" t="str">
            <v>Inžinerija</v>
          </cell>
          <cell r="H109" t="str">
            <v>V</v>
          </cell>
          <cell r="I109" t="str">
            <v>V-b/k</v>
          </cell>
          <cell r="J109">
            <v>1</v>
          </cell>
          <cell r="K109">
            <v>0.0032645833333333333</v>
          </cell>
          <cell r="L109">
            <v>66</v>
          </cell>
          <cell r="M109">
            <v>105</v>
          </cell>
        </row>
        <row r="110">
          <cell r="B110">
            <v>240</v>
          </cell>
          <cell r="C110" t="str">
            <v>Ugnė</v>
          </cell>
          <cell r="D110" t="str">
            <v>Stanaitienė</v>
          </cell>
          <cell r="E110">
            <v>28895</v>
          </cell>
          <cell r="F110" t="str">
            <v>Vilnius</v>
          </cell>
          <cell r="G110" t="str">
            <v>Inžinerija</v>
          </cell>
          <cell r="H110" t="str">
            <v>M</v>
          </cell>
          <cell r="I110" t="str">
            <v>M-b/k</v>
          </cell>
          <cell r="J110">
            <v>1</v>
          </cell>
          <cell r="K110">
            <v>0.0032689814814814817</v>
          </cell>
          <cell r="L110">
            <v>23</v>
          </cell>
          <cell r="M110">
            <v>106</v>
          </cell>
        </row>
        <row r="111">
          <cell r="B111">
            <v>123</v>
          </cell>
          <cell r="C111" t="str">
            <v>Algirdas</v>
          </cell>
          <cell r="D111" t="str">
            <v>Naudžius</v>
          </cell>
          <cell r="E111">
            <v>21742</v>
          </cell>
          <cell r="F111" t="str">
            <v>Vilnius</v>
          </cell>
          <cell r="G111" t="str">
            <v>Inžinerija</v>
          </cell>
          <cell r="H111" t="str">
            <v>V</v>
          </cell>
          <cell r="I111" t="str">
            <v>V-b/k</v>
          </cell>
          <cell r="J111">
            <v>1</v>
          </cell>
          <cell r="K111">
            <v>0.0032729166666666666</v>
          </cell>
          <cell r="L111">
            <v>67</v>
          </cell>
          <cell r="M111">
            <v>107</v>
          </cell>
        </row>
        <row r="112">
          <cell r="B112">
            <v>69</v>
          </cell>
          <cell r="C112" t="str">
            <v>Martynas</v>
          </cell>
          <cell r="D112" t="str">
            <v>Jarusevičius</v>
          </cell>
          <cell r="E112">
            <v>35130</v>
          </cell>
          <cell r="F112" t="str">
            <v>Alytus</v>
          </cell>
          <cell r="G112" t="str">
            <v>BK Dzūkija</v>
          </cell>
          <cell r="H112" t="str">
            <v>V</v>
          </cell>
          <cell r="I112" t="str">
            <v>V-b/k</v>
          </cell>
          <cell r="J112">
            <v>1</v>
          </cell>
          <cell r="K112">
            <v>0.003276851851851852</v>
          </cell>
          <cell r="L112">
            <v>68</v>
          </cell>
          <cell r="M112">
            <v>108</v>
          </cell>
        </row>
        <row r="113">
          <cell r="B113">
            <v>213</v>
          </cell>
          <cell r="C113" t="str">
            <v>Marijus</v>
          </cell>
          <cell r="D113" t="str">
            <v>Radavičius</v>
          </cell>
          <cell r="E113">
            <v>20472</v>
          </cell>
          <cell r="F113" t="str">
            <v>Vilnius</v>
          </cell>
          <cell r="G113" t="str">
            <v>Inžinerija</v>
          </cell>
          <cell r="H113" t="str">
            <v>V</v>
          </cell>
          <cell r="I113" t="str">
            <v>V-b/k</v>
          </cell>
          <cell r="J113">
            <v>1</v>
          </cell>
          <cell r="K113">
            <v>0.003283912037037037</v>
          </cell>
          <cell r="L113">
            <v>69</v>
          </cell>
          <cell r="M113">
            <v>109</v>
          </cell>
        </row>
        <row r="114">
          <cell r="B114">
            <v>164</v>
          </cell>
          <cell r="C114" t="str">
            <v>Alfonsas</v>
          </cell>
          <cell r="D114" t="str">
            <v>Sutkus</v>
          </cell>
          <cell r="E114">
            <v>16204</v>
          </cell>
          <cell r="F114" t="str">
            <v>Pasvalys</v>
          </cell>
          <cell r="G114" t="str">
            <v>Vėtra</v>
          </cell>
          <cell r="H114" t="str">
            <v>V</v>
          </cell>
          <cell r="I114" t="str">
            <v>V-b/k</v>
          </cell>
          <cell r="J114">
            <v>1</v>
          </cell>
          <cell r="K114">
            <v>0.0032891203703703706</v>
          </cell>
          <cell r="L114">
            <v>70</v>
          </cell>
          <cell r="M114">
            <v>110</v>
          </cell>
        </row>
        <row r="115">
          <cell r="B115">
            <v>129</v>
          </cell>
          <cell r="C115" t="str">
            <v>Liepa</v>
          </cell>
          <cell r="D115" t="str">
            <v>Okulič-kazarinaitė</v>
          </cell>
          <cell r="E115">
            <v>38139</v>
          </cell>
          <cell r="F115" t="str">
            <v>Vilnius</v>
          </cell>
          <cell r="G115" t="str">
            <v>Inžinerija</v>
          </cell>
          <cell r="H115" t="str">
            <v>M</v>
          </cell>
          <cell r="I115" t="str">
            <v>M-1 (&lt;=12)</v>
          </cell>
          <cell r="J115">
            <v>1</v>
          </cell>
          <cell r="K115">
            <v>0.003296412037037037</v>
          </cell>
          <cell r="L115">
            <v>10</v>
          </cell>
          <cell r="M115">
            <v>111</v>
          </cell>
        </row>
        <row r="116">
          <cell r="B116">
            <v>22</v>
          </cell>
          <cell r="C116" t="str">
            <v>Juozas</v>
          </cell>
          <cell r="D116" t="str">
            <v>Baliūnas</v>
          </cell>
          <cell r="E116">
            <v>24790</v>
          </cell>
          <cell r="F116" t="str">
            <v>Pasvalys</v>
          </cell>
          <cell r="G116" t="str">
            <v>Vėtra</v>
          </cell>
          <cell r="H116" t="str">
            <v>V</v>
          </cell>
          <cell r="I116" t="str">
            <v>V-b/k</v>
          </cell>
          <cell r="J116">
            <v>1</v>
          </cell>
          <cell r="K116">
            <v>0.0033005787037037036</v>
          </cell>
          <cell r="L116">
            <v>71</v>
          </cell>
          <cell r="M116">
            <v>112</v>
          </cell>
        </row>
        <row r="117">
          <cell r="B117">
            <v>210</v>
          </cell>
          <cell r="C117" t="str">
            <v>Ervinas</v>
          </cell>
          <cell r="D117" t="str">
            <v>Jakubauskas</v>
          </cell>
          <cell r="E117">
            <v>36382</v>
          </cell>
          <cell r="F117" t="str">
            <v>Elektrėnai</v>
          </cell>
          <cell r="G117">
            <v>0</v>
          </cell>
          <cell r="H117" t="str">
            <v>V</v>
          </cell>
          <cell r="I117" t="str">
            <v>V-b/k</v>
          </cell>
          <cell r="J117">
            <v>1</v>
          </cell>
          <cell r="K117">
            <v>0.003303935185185186</v>
          </cell>
          <cell r="L117">
            <v>72</v>
          </cell>
          <cell r="M117">
            <v>113</v>
          </cell>
        </row>
        <row r="118">
          <cell r="B118">
            <v>208</v>
          </cell>
          <cell r="C118" t="str">
            <v>Edita</v>
          </cell>
          <cell r="D118" t="str">
            <v>Štrimaitienė</v>
          </cell>
          <cell r="E118">
            <v>24933</v>
          </cell>
          <cell r="F118" t="str">
            <v>Palanga</v>
          </cell>
          <cell r="G118" t="str">
            <v>Inžinerija</v>
          </cell>
          <cell r="H118" t="str">
            <v>M</v>
          </cell>
          <cell r="I118" t="str">
            <v>M-b/k</v>
          </cell>
          <cell r="J118">
            <v>1</v>
          </cell>
          <cell r="K118">
            <v>0.003314236111111111</v>
          </cell>
          <cell r="L118">
            <v>24</v>
          </cell>
          <cell r="M118">
            <v>114</v>
          </cell>
        </row>
        <row r="119">
          <cell r="B119">
            <v>43</v>
          </cell>
          <cell r="C119" t="str">
            <v>Rima</v>
          </cell>
          <cell r="D119" t="str">
            <v>Česnauskienė</v>
          </cell>
          <cell r="E119">
            <v>29333</v>
          </cell>
          <cell r="F119" t="str">
            <v>Pasvalys</v>
          </cell>
          <cell r="G119" t="str">
            <v>Vėtra</v>
          </cell>
          <cell r="H119" t="str">
            <v>M</v>
          </cell>
          <cell r="I119" t="str">
            <v>M-b/k</v>
          </cell>
          <cell r="J119">
            <v>1</v>
          </cell>
          <cell r="K119">
            <v>0.0033318287037037036</v>
          </cell>
          <cell r="L119">
            <v>25</v>
          </cell>
          <cell r="M119">
            <v>115</v>
          </cell>
        </row>
        <row r="120">
          <cell r="B120">
            <v>133</v>
          </cell>
          <cell r="C120" t="str">
            <v>Monika</v>
          </cell>
          <cell r="D120" t="str">
            <v>Palionytė</v>
          </cell>
          <cell r="E120">
            <v>36022</v>
          </cell>
          <cell r="F120" t="str">
            <v>Pasvalys</v>
          </cell>
          <cell r="G120" t="str">
            <v>Vėtra</v>
          </cell>
          <cell r="H120" t="str">
            <v>M</v>
          </cell>
          <cell r="I120" t="str">
            <v>M-b/k</v>
          </cell>
          <cell r="J120">
            <v>1</v>
          </cell>
          <cell r="K120">
            <v>0.003336805555555555</v>
          </cell>
          <cell r="L120">
            <v>26</v>
          </cell>
          <cell r="M120">
            <v>116</v>
          </cell>
        </row>
        <row r="121">
          <cell r="B121">
            <v>138</v>
          </cell>
          <cell r="C121" t="str">
            <v>Eitautė</v>
          </cell>
          <cell r="D121" t="str">
            <v>Pauliukevičiūtė</v>
          </cell>
          <cell r="E121">
            <v>31108</v>
          </cell>
          <cell r="F121" t="str">
            <v>Vilnius</v>
          </cell>
          <cell r="G121" t="str">
            <v>Kauno BMK</v>
          </cell>
          <cell r="H121" t="str">
            <v>M</v>
          </cell>
          <cell r="I121" t="str">
            <v>M-b/k</v>
          </cell>
          <cell r="J121">
            <v>1</v>
          </cell>
          <cell r="K121">
            <v>0.003340856481481481</v>
          </cell>
          <cell r="L121">
            <v>27</v>
          </cell>
          <cell r="M121">
            <v>117</v>
          </cell>
        </row>
        <row r="122">
          <cell r="B122">
            <v>140</v>
          </cell>
          <cell r="C122" t="str">
            <v>Grigas</v>
          </cell>
          <cell r="D122" t="str">
            <v>Petraitis</v>
          </cell>
          <cell r="E122">
            <v>32433</v>
          </cell>
          <cell r="F122" t="str">
            <v>Vilnius</v>
          </cell>
          <cell r="G122" t="str">
            <v>Kauno BMK</v>
          </cell>
          <cell r="H122" t="str">
            <v>V</v>
          </cell>
          <cell r="I122" t="str">
            <v>V-b/k</v>
          </cell>
          <cell r="J122">
            <v>1</v>
          </cell>
          <cell r="K122">
            <v>0.0033445601851851852</v>
          </cell>
          <cell r="L122">
            <v>73</v>
          </cell>
          <cell r="M122">
            <v>118</v>
          </cell>
        </row>
        <row r="123">
          <cell r="B123">
            <v>90</v>
          </cell>
          <cell r="C123" t="str">
            <v>Dalija</v>
          </cell>
          <cell r="D123" t="str">
            <v>Kontenienė</v>
          </cell>
          <cell r="E123">
            <v>21322</v>
          </cell>
          <cell r="F123" t="str">
            <v>Pasvalys</v>
          </cell>
          <cell r="G123" t="str">
            <v>Vėtra</v>
          </cell>
          <cell r="H123" t="str">
            <v>M</v>
          </cell>
          <cell r="I123" t="str">
            <v>M-b/k</v>
          </cell>
          <cell r="J123">
            <v>1</v>
          </cell>
          <cell r="K123">
            <v>0.00335</v>
          </cell>
          <cell r="L123">
            <v>28</v>
          </cell>
          <cell r="M123">
            <v>119</v>
          </cell>
        </row>
        <row r="124">
          <cell r="B124">
            <v>73</v>
          </cell>
          <cell r="C124" t="str">
            <v>Marija</v>
          </cell>
          <cell r="D124" t="str">
            <v>Jurgelionytė</v>
          </cell>
          <cell r="E124">
            <v>36050</v>
          </cell>
          <cell r="F124" t="str">
            <v>Pasvalys</v>
          </cell>
          <cell r="G124" t="str">
            <v>Vėtra</v>
          </cell>
          <cell r="H124" t="str">
            <v>M</v>
          </cell>
          <cell r="I124" t="str">
            <v>M-b/k</v>
          </cell>
          <cell r="J124">
            <v>1</v>
          </cell>
          <cell r="K124">
            <v>0.0033552083333333333</v>
          </cell>
          <cell r="L124">
            <v>29</v>
          </cell>
          <cell r="M124">
            <v>120</v>
          </cell>
        </row>
        <row r="125">
          <cell r="B125">
            <v>25</v>
          </cell>
          <cell r="C125" t="str">
            <v>Paula</v>
          </cell>
          <cell r="D125" t="str">
            <v>Bautronytė</v>
          </cell>
          <cell r="E125">
            <v>35244</v>
          </cell>
          <cell r="F125" t="str">
            <v>Alytus</v>
          </cell>
          <cell r="G125" t="str">
            <v>BK Dzūkija</v>
          </cell>
          <cell r="H125" t="str">
            <v>M</v>
          </cell>
          <cell r="I125" t="str">
            <v>M-b/k</v>
          </cell>
          <cell r="J125">
            <v>1</v>
          </cell>
          <cell r="K125">
            <v>0.0033606481481481478</v>
          </cell>
          <cell r="L125">
            <v>30</v>
          </cell>
          <cell r="M125">
            <v>121</v>
          </cell>
        </row>
        <row r="126">
          <cell r="B126">
            <v>20</v>
          </cell>
          <cell r="C126" t="str">
            <v>Aividas</v>
          </cell>
          <cell r="D126" t="str">
            <v>Balčiūnas</v>
          </cell>
          <cell r="E126">
            <v>28065</v>
          </cell>
          <cell r="F126" t="str">
            <v>Pakruojis</v>
          </cell>
          <cell r="G126" t="str">
            <v>BMK "Vėjas"</v>
          </cell>
          <cell r="H126" t="str">
            <v>V</v>
          </cell>
          <cell r="I126" t="str">
            <v>V-b/k</v>
          </cell>
          <cell r="J126">
            <v>1</v>
          </cell>
          <cell r="K126">
            <v>0.003365393518518519</v>
          </cell>
          <cell r="L126">
            <v>74</v>
          </cell>
          <cell r="M126">
            <v>122</v>
          </cell>
        </row>
        <row r="127">
          <cell r="B127">
            <v>149</v>
          </cell>
          <cell r="C127" t="str">
            <v>Linas</v>
          </cell>
          <cell r="D127" t="str">
            <v>Rimkus</v>
          </cell>
          <cell r="E127">
            <v>21803</v>
          </cell>
          <cell r="F127" t="str">
            <v>Vilnius</v>
          </cell>
          <cell r="G127" t="str">
            <v>Inžinerija</v>
          </cell>
          <cell r="H127" t="str">
            <v>V</v>
          </cell>
          <cell r="I127" t="str">
            <v>V-b/k</v>
          </cell>
          <cell r="J127">
            <v>1</v>
          </cell>
          <cell r="K127">
            <v>0.0033696759259259257</v>
          </cell>
          <cell r="L127">
            <v>75</v>
          </cell>
          <cell r="M127">
            <v>123</v>
          </cell>
        </row>
        <row r="128">
          <cell r="B128">
            <v>47</v>
          </cell>
          <cell r="C128" t="str">
            <v>Stasys</v>
          </cell>
          <cell r="D128" t="str">
            <v>Čirba</v>
          </cell>
          <cell r="E128">
            <v>15766</v>
          </cell>
          <cell r="F128" t="str">
            <v>Vilnius</v>
          </cell>
          <cell r="G128" t="str">
            <v>Inžinerija</v>
          </cell>
          <cell r="H128" t="str">
            <v>V</v>
          </cell>
          <cell r="I128" t="str">
            <v>V-b/k</v>
          </cell>
          <cell r="J128">
            <v>1</v>
          </cell>
          <cell r="K128">
            <v>0.0033747685185185183</v>
          </cell>
          <cell r="L128">
            <v>76</v>
          </cell>
          <cell r="M128">
            <v>124</v>
          </cell>
        </row>
        <row r="129">
          <cell r="B129">
            <v>211</v>
          </cell>
          <cell r="C129" t="str">
            <v>Nikolaj</v>
          </cell>
          <cell r="D129" t="str">
            <v>Sokol</v>
          </cell>
          <cell r="E129">
            <v>13326</v>
          </cell>
          <cell r="F129" t="str">
            <v>Vilnius</v>
          </cell>
          <cell r="G129" t="str">
            <v>Stajeris</v>
          </cell>
          <cell r="H129" t="str">
            <v>V</v>
          </cell>
          <cell r="I129" t="str">
            <v>V-b/k</v>
          </cell>
          <cell r="J129">
            <v>1</v>
          </cell>
          <cell r="K129">
            <v>0.003378935185185185</v>
          </cell>
          <cell r="L129">
            <v>77</v>
          </cell>
          <cell r="M129">
            <v>125</v>
          </cell>
        </row>
        <row r="130">
          <cell r="B130">
            <v>7</v>
          </cell>
          <cell r="C130" t="str">
            <v>Emilis</v>
          </cell>
          <cell r="D130" t="str">
            <v>Andrulevičius</v>
          </cell>
          <cell r="E130">
            <v>38005</v>
          </cell>
          <cell r="F130" t="str">
            <v>Kaunas</v>
          </cell>
          <cell r="G130" t="str">
            <v>Kauno BMK</v>
          </cell>
          <cell r="H130" t="str">
            <v>V</v>
          </cell>
          <cell r="I130" t="str">
            <v>V-1 (&lt;=12)</v>
          </cell>
          <cell r="J130">
            <v>1</v>
          </cell>
          <cell r="K130">
            <v>0.003383217592592592</v>
          </cell>
          <cell r="L130">
            <v>9</v>
          </cell>
          <cell r="M130">
            <v>126</v>
          </cell>
        </row>
        <row r="131">
          <cell r="B131">
            <v>91</v>
          </cell>
          <cell r="C131" t="str">
            <v>Jokūbas</v>
          </cell>
          <cell r="D131" t="str">
            <v>Kontrimas</v>
          </cell>
          <cell r="E131">
            <v>38089</v>
          </cell>
          <cell r="F131" t="str">
            <v>Kaunas</v>
          </cell>
          <cell r="G131" t="str">
            <v>Kauno BMK</v>
          </cell>
          <cell r="H131" t="str">
            <v>V</v>
          </cell>
          <cell r="I131" t="str">
            <v>V-1 (&lt;=12)</v>
          </cell>
          <cell r="J131">
            <v>1</v>
          </cell>
          <cell r="K131">
            <v>0.0033870370370370374</v>
          </cell>
          <cell r="L131">
            <v>10</v>
          </cell>
          <cell r="M131">
            <v>127</v>
          </cell>
        </row>
        <row r="132">
          <cell r="B132">
            <v>171</v>
          </cell>
          <cell r="C132" t="str">
            <v>Nojus</v>
          </cell>
          <cell r="D132" t="str">
            <v>Šinkūnas</v>
          </cell>
          <cell r="E132">
            <v>37098</v>
          </cell>
          <cell r="F132" t="str">
            <v>Palanga</v>
          </cell>
          <cell r="G132" t="str">
            <v>TDiBMK "Tvinksnis"</v>
          </cell>
          <cell r="H132" t="str">
            <v>V</v>
          </cell>
          <cell r="I132" t="str">
            <v>V-b/k</v>
          </cell>
          <cell r="J132">
            <v>1</v>
          </cell>
          <cell r="K132">
            <v>0.003390625</v>
          </cell>
          <cell r="L132">
            <v>78</v>
          </cell>
          <cell r="M132">
            <v>128</v>
          </cell>
        </row>
        <row r="133">
          <cell r="B133">
            <v>202</v>
          </cell>
          <cell r="C133" t="str">
            <v>Joelis</v>
          </cell>
          <cell r="D133" t="str">
            <v>Masiulis</v>
          </cell>
          <cell r="E133">
            <v>36933</v>
          </cell>
          <cell r="F133" t="str">
            <v>Vilnius</v>
          </cell>
          <cell r="G133" t="str">
            <v>Stajeris</v>
          </cell>
          <cell r="H133" t="str">
            <v>V</v>
          </cell>
          <cell r="I133" t="str">
            <v>V-b/k</v>
          </cell>
          <cell r="J133">
            <v>1</v>
          </cell>
          <cell r="K133">
            <v>0.0033937500000000005</v>
          </cell>
          <cell r="L133">
            <v>79</v>
          </cell>
          <cell r="M133">
            <v>129</v>
          </cell>
        </row>
        <row r="134">
          <cell r="B134">
            <v>35</v>
          </cell>
          <cell r="C134" t="str">
            <v>Aistė</v>
          </cell>
          <cell r="D134" t="str">
            <v>Bžėskytė</v>
          </cell>
          <cell r="E134">
            <v>35350</v>
          </cell>
          <cell r="F134" t="str">
            <v>Pasvalys</v>
          </cell>
          <cell r="G134" t="str">
            <v>Vėtra</v>
          </cell>
          <cell r="H134" t="str">
            <v>M</v>
          </cell>
          <cell r="I134" t="str">
            <v>M-b/k</v>
          </cell>
          <cell r="J134">
            <v>1</v>
          </cell>
          <cell r="K134">
            <v>0.003396990740740741</v>
          </cell>
          <cell r="L134">
            <v>31</v>
          </cell>
          <cell r="M134">
            <v>130</v>
          </cell>
        </row>
        <row r="135">
          <cell r="B135">
            <v>245</v>
          </cell>
          <cell r="C135" t="str">
            <v>Andrėja</v>
          </cell>
          <cell r="D135" t="str">
            <v>Jasunaitė</v>
          </cell>
          <cell r="E135">
            <v>36391</v>
          </cell>
          <cell r="F135" t="str">
            <v>Pasvalys</v>
          </cell>
          <cell r="G135" t="str">
            <v>Vėtra</v>
          </cell>
          <cell r="H135" t="str">
            <v>M</v>
          </cell>
          <cell r="I135" t="str">
            <v>M-b/k</v>
          </cell>
          <cell r="J135">
            <v>1</v>
          </cell>
          <cell r="K135">
            <v>0.003399884259259259</v>
          </cell>
          <cell r="L135">
            <v>32</v>
          </cell>
          <cell r="M135">
            <v>131</v>
          </cell>
        </row>
        <row r="136">
          <cell r="B136">
            <v>243</v>
          </cell>
          <cell r="C136" t="str">
            <v>Eglė</v>
          </cell>
          <cell r="D136" t="str">
            <v>Sadauskaitė</v>
          </cell>
          <cell r="E136">
            <v>36326</v>
          </cell>
          <cell r="F136" t="str">
            <v>Pasvalys</v>
          </cell>
          <cell r="G136" t="str">
            <v>Vėtra</v>
          </cell>
          <cell r="H136" t="str">
            <v>M</v>
          </cell>
          <cell r="I136" t="str">
            <v>M-b/k</v>
          </cell>
          <cell r="J136">
            <v>1</v>
          </cell>
          <cell r="K136">
            <v>0.0034047453703703705</v>
          </cell>
          <cell r="L136">
            <v>33</v>
          </cell>
          <cell r="M136">
            <v>132</v>
          </cell>
        </row>
        <row r="137">
          <cell r="B137">
            <v>189</v>
          </cell>
          <cell r="C137" t="str">
            <v>Rūta</v>
          </cell>
          <cell r="D137" t="str">
            <v>Vilūnaitė</v>
          </cell>
          <cell r="E137">
            <v>26342</v>
          </cell>
          <cell r="F137" t="str">
            <v>Vilnius</v>
          </cell>
          <cell r="G137" t="str">
            <v>Inžinerija</v>
          </cell>
          <cell r="H137" t="str">
            <v>M</v>
          </cell>
          <cell r="I137" t="str">
            <v>M-b/k</v>
          </cell>
          <cell r="J137">
            <v>1</v>
          </cell>
          <cell r="K137">
            <v>0.0034085648148148144</v>
          </cell>
          <cell r="L137">
            <v>34</v>
          </cell>
          <cell r="M137">
            <v>133</v>
          </cell>
        </row>
        <row r="138">
          <cell r="B138">
            <v>242</v>
          </cell>
          <cell r="C138" t="str">
            <v>Diana</v>
          </cell>
          <cell r="D138" t="str">
            <v>Montvydaitė</v>
          </cell>
          <cell r="E138">
            <v>28624</v>
          </cell>
          <cell r="F138" t="str">
            <v>Pasvalys</v>
          </cell>
          <cell r="G138" t="str">
            <v>Vėtra</v>
          </cell>
          <cell r="H138" t="str">
            <v>M</v>
          </cell>
          <cell r="I138" t="str">
            <v>M-b/k</v>
          </cell>
          <cell r="J138">
            <v>1</v>
          </cell>
          <cell r="K138">
            <v>0.003412268518518519</v>
          </cell>
          <cell r="L138">
            <v>35</v>
          </cell>
          <cell r="M138">
            <v>134</v>
          </cell>
        </row>
        <row r="139">
          <cell r="B139">
            <v>218</v>
          </cell>
          <cell r="C139" t="str">
            <v>Aivaras</v>
          </cell>
          <cell r="D139" t="str">
            <v>Vanagas</v>
          </cell>
          <cell r="E139">
            <v>38546</v>
          </cell>
          <cell r="F139" t="str">
            <v>Joniškėlis</v>
          </cell>
          <cell r="G139">
            <v>0</v>
          </cell>
          <cell r="H139" t="str">
            <v>V</v>
          </cell>
          <cell r="I139" t="str">
            <v>V-1 (&lt;=12)</v>
          </cell>
          <cell r="J139">
            <v>1</v>
          </cell>
          <cell r="K139">
            <v>0.003476736111111111</v>
          </cell>
          <cell r="L139">
            <v>11</v>
          </cell>
          <cell r="M139">
            <v>135</v>
          </cell>
        </row>
        <row r="140">
          <cell r="B140">
            <v>83</v>
          </cell>
          <cell r="C140" t="str">
            <v>Juozas</v>
          </cell>
          <cell r="D140" t="str">
            <v>Kieras</v>
          </cell>
          <cell r="E140">
            <v>17380</v>
          </cell>
          <cell r="F140" t="str">
            <v>Vilnius</v>
          </cell>
          <cell r="G140" t="str">
            <v>Inžinerija</v>
          </cell>
          <cell r="H140" t="str">
            <v>V</v>
          </cell>
          <cell r="I140" t="str">
            <v>V-b/k</v>
          </cell>
          <cell r="J140">
            <v>1</v>
          </cell>
          <cell r="K140">
            <v>0.003488888888888889</v>
          </cell>
          <cell r="L140">
            <v>80</v>
          </cell>
          <cell r="M140">
            <v>136</v>
          </cell>
        </row>
        <row r="141">
          <cell r="B141">
            <v>13</v>
          </cell>
          <cell r="C141" t="str">
            <v>Simona</v>
          </cell>
          <cell r="D141" t="str">
            <v>Bagalionytė</v>
          </cell>
          <cell r="E141">
            <v>37424</v>
          </cell>
          <cell r="F141" t="str">
            <v>Pasvalys</v>
          </cell>
          <cell r="G141" t="str">
            <v>Vėtra</v>
          </cell>
          <cell r="H141" t="str">
            <v>M</v>
          </cell>
          <cell r="I141" t="str">
            <v>M-1 (&lt;=12)</v>
          </cell>
          <cell r="J141">
            <v>1</v>
          </cell>
          <cell r="K141">
            <v>0.0035</v>
          </cell>
          <cell r="L141">
            <v>11</v>
          </cell>
          <cell r="M141">
            <v>137</v>
          </cell>
        </row>
        <row r="142">
          <cell r="B142">
            <v>161</v>
          </cell>
          <cell r="C142" t="str">
            <v>Cražina</v>
          </cell>
          <cell r="D142" t="str">
            <v>Stričkienė</v>
          </cell>
          <cell r="E142">
            <v>20410</v>
          </cell>
          <cell r="F142" t="str">
            <v>Vilnius</v>
          </cell>
          <cell r="G142" t="str">
            <v>Inžinerija</v>
          </cell>
          <cell r="H142" t="str">
            <v>M</v>
          </cell>
          <cell r="I142" t="str">
            <v>M-b/k</v>
          </cell>
          <cell r="J142">
            <v>1</v>
          </cell>
          <cell r="K142">
            <v>0.0035289351851851853</v>
          </cell>
          <cell r="L142">
            <v>36</v>
          </cell>
          <cell r="M142">
            <v>138</v>
          </cell>
        </row>
        <row r="143">
          <cell r="B143">
            <v>190</v>
          </cell>
          <cell r="C143" t="str">
            <v>Ginvydas</v>
          </cell>
          <cell r="D143" t="str">
            <v>Vilūnas</v>
          </cell>
          <cell r="E143">
            <v>27532</v>
          </cell>
          <cell r="F143" t="str">
            <v>Vilnius</v>
          </cell>
          <cell r="G143" t="str">
            <v>Inžinerija</v>
          </cell>
          <cell r="H143" t="str">
            <v>V</v>
          </cell>
          <cell r="I143" t="str">
            <v>V-b/k</v>
          </cell>
          <cell r="J143">
            <v>1</v>
          </cell>
          <cell r="K143">
            <v>0.0035359953703703703</v>
          </cell>
          <cell r="L143">
            <v>81</v>
          </cell>
          <cell r="M143">
            <v>139</v>
          </cell>
        </row>
        <row r="144">
          <cell r="B144">
            <v>36</v>
          </cell>
          <cell r="C144" t="str">
            <v>Renata</v>
          </cell>
          <cell r="D144" t="str">
            <v>Bžėskytė</v>
          </cell>
          <cell r="E144">
            <v>36691</v>
          </cell>
          <cell r="F144" t="str">
            <v>Pasvalys</v>
          </cell>
          <cell r="G144" t="str">
            <v>Vėtra</v>
          </cell>
          <cell r="H144" t="str">
            <v>M</v>
          </cell>
          <cell r="I144" t="str">
            <v>M-b/k</v>
          </cell>
          <cell r="J144">
            <v>1</v>
          </cell>
          <cell r="K144">
            <v>0.003542476851851852</v>
          </cell>
          <cell r="L144">
            <v>37</v>
          </cell>
          <cell r="M144">
            <v>140</v>
          </cell>
        </row>
        <row r="145">
          <cell r="B145">
            <v>169</v>
          </cell>
          <cell r="C145" t="str">
            <v>Gabrielė</v>
          </cell>
          <cell r="D145" t="str">
            <v>Šimoliūnaitė</v>
          </cell>
          <cell r="E145">
            <v>37029</v>
          </cell>
          <cell r="F145" t="str">
            <v>Pasvalys</v>
          </cell>
          <cell r="G145" t="str">
            <v>Vėtra</v>
          </cell>
          <cell r="H145" t="str">
            <v>M</v>
          </cell>
          <cell r="I145" t="str">
            <v>M-b/k</v>
          </cell>
          <cell r="J145">
            <v>1</v>
          </cell>
          <cell r="K145">
            <v>0.0035576388888888893</v>
          </cell>
          <cell r="L145">
            <v>38</v>
          </cell>
          <cell r="M145">
            <v>141</v>
          </cell>
        </row>
        <row r="146">
          <cell r="B146">
            <v>31</v>
          </cell>
          <cell r="C146" t="str">
            <v>ElzĖ</v>
          </cell>
          <cell r="D146" t="str">
            <v>BisikirskaitĖ</v>
          </cell>
          <cell r="E146">
            <v>39126</v>
          </cell>
          <cell r="F146" t="str">
            <v>BirŠtonas</v>
          </cell>
          <cell r="G146" t="str">
            <v>Birštono sveikos gyvensenos klub</v>
          </cell>
          <cell r="H146" t="str">
            <v>M</v>
          </cell>
          <cell r="I146" t="str">
            <v>M-1 (&lt;=12)</v>
          </cell>
          <cell r="J146">
            <v>1</v>
          </cell>
          <cell r="K146">
            <v>0.0035753472222222224</v>
          </cell>
          <cell r="L146">
            <v>12</v>
          </cell>
          <cell r="M146">
            <v>142</v>
          </cell>
        </row>
        <row r="147">
          <cell r="B147">
            <v>55</v>
          </cell>
          <cell r="C147" t="str">
            <v>Birutė</v>
          </cell>
          <cell r="D147" t="str">
            <v>Galinienė</v>
          </cell>
          <cell r="E147">
            <v>16567</v>
          </cell>
          <cell r="F147" t="str">
            <v>Vilnius</v>
          </cell>
          <cell r="G147" t="str">
            <v>Inžinerija</v>
          </cell>
          <cell r="H147" t="str">
            <v>M</v>
          </cell>
          <cell r="I147" t="str">
            <v>M-b/k</v>
          </cell>
          <cell r="J147">
            <v>1</v>
          </cell>
          <cell r="K147">
            <v>0.0036449074074074075</v>
          </cell>
          <cell r="L147">
            <v>39</v>
          </cell>
          <cell r="M147">
            <v>143</v>
          </cell>
        </row>
        <row r="148">
          <cell r="B148">
            <v>291</v>
          </cell>
          <cell r="C148" t="str">
            <v>Vakaris</v>
          </cell>
          <cell r="D148" t="str">
            <v>Čižas</v>
          </cell>
          <cell r="E148">
            <v>37987</v>
          </cell>
          <cell r="F148">
            <v>0</v>
          </cell>
          <cell r="G148">
            <v>0</v>
          </cell>
          <cell r="H148" t="str">
            <v>V</v>
          </cell>
          <cell r="I148" t="str">
            <v>V-1 (&lt;=12)</v>
          </cell>
          <cell r="J148">
            <v>1</v>
          </cell>
          <cell r="K148">
            <v>0.0036562499999999998</v>
          </cell>
          <cell r="L148">
            <v>12</v>
          </cell>
          <cell r="M148">
            <v>144</v>
          </cell>
        </row>
        <row r="149">
          <cell r="B149">
            <v>17</v>
          </cell>
          <cell r="C149" t="str">
            <v>Benas</v>
          </cell>
          <cell r="D149" t="str">
            <v>Balčiauskas</v>
          </cell>
          <cell r="E149">
            <v>39660</v>
          </cell>
          <cell r="F149" t="str">
            <v>Pasvalys</v>
          </cell>
          <cell r="G149" t="str">
            <v>Vėtra</v>
          </cell>
          <cell r="H149" t="str">
            <v>V</v>
          </cell>
          <cell r="I149" t="str">
            <v>V-1 (&lt;=12)</v>
          </cell>
          <cell r="J149">
            <v>1</v>
          </cell>
          <cell r="K149">
            <v>0.003672800925925926</v>
          </cell>
          <cell r="L149">
            <v>13</v>
          </cell>
          <cell r="M149">
            <v>145</v>
          </cell>
        </row>
        <row r="150">
          <cell r="B150">
            <v>18</v>
          </cell>
          <cell r="C150" t="str">
            <v>Zenonas</v>
          </cell>
          <cell r="D150" t="str">
            <v>Balčiauskas</v>
          </cell>
          <cell r="E150">
            <v>19946</v>
          </cell>
          <cell r="F150" t="str">
            <v>Pasvalys</v>
          </cell>
          <cell r="G150" t="str">
            <v>Vėtra</v>
          </cell>
          <cell r="H150" t="str">
            <v>V</v>
          </cell>
          <cell r="I150" t="str">
            <v>V-b/k</v>
          </cell>
          <cell r="J150">
            <v>1</v>
          </cell>
          <cell r="K150">
            <v>0.0036736111111111114</v>
          </cell>
          <cell r="L150">
            <v>82</v>
          </cell>
          <cell r="M150">
            <v>146</v>
          </cell>
        </row>
        <row r="151">
          <cell r="B151">
            <v>274</v>
          </cell>
          <cell r="C151" t="str">
            <v>Vytautas</v>
          </cell>
          <cell r="D151" t="str">
            <v>Mickus</v>
          </cell>
          <cell r="E151">
            <v>17628</v>
          </cell>
          <cell r="F151" t="str">
            <v>Vilnius</v>
          </cell>
          <cell r="G151" t="str">
            <v>Inžinerija</v>
          </cell>
          <cell r="H151" t="str">
            <v>V</v>
          </cell>
          <cell r="I151" t="str">
            <v>V-b/k</v>
          </cell>
          <cell r="J151">
            <v>1</v>
          </cell>
          <cell r="K151">
            <v>0.0036744212962963</v>
          </cell>
          <cell r="L151">
            <v>83</v>
          </cell>
          <cell r="M151">
            <v>147</v>
          </cell>
        </row>
        <row r="152">
          <cell r="B152">
            <v>277</v>
          </cell>
          <cell r="C152" t="str">
            <v>Valentinas</v>
          </cell>
          <cell r="D152" t="str">
            <v>Karosas</v>
          </cell>
          <cell r="E152">
            <v>21581</v>
          </cell>
          <cell r="F152" t="str">
            <v>Kaunas</v>
          </cell>
          <cell r="G152" t="str">
            <v>Kauno sveikuoliai</v>
          </cell>
          <cell r="H152" t="str">
            <v>V</v>
          </cell>
          <cell r="I152" t="str">
            <v>V-b/k</v>
          </cell>
          <cell r="J152">
            <v>1</v>
          </cell>
          <cell r="K152">
            <v>0.00367523148148148</v>
          </cell>
          <cell r="L152">
            <v>84</v>
          </cell>
          <cell r="M152">
            <v>148</v>
          </cell>
        </row>
        <row r="153">
          <cell r="B153">
            <v>157</v>
          </cell>
          <cell r="C153" t="str">
            <v>Kazimieras</v>
          </cell>
          <cell r="D153" t="str">
            <v>Stankevičius</v>
          </cell>
          <cell r="E153">
            <v>15671</v>
          </cell>
          <cell r="F153" t="str">
            <v>Pasvalys</v>
          </cell>
          <cell r="G153" t="str">
            <v>Vėtra</v>
          </cell>
          <cell r="H153" t="str">
            <v>V</v>
          </cell>
          <cell r="I153" t="str">
            <v>V-b/k</v>
          </cell>
          <cell r="J153">
            <v>1</v>
          </cell>
          <cell r="K153">
            <v>0.00367604166666667</v>
          </cell>
          <cell r="L153">
            <v>85</v>
          </cell>
          <cell r="M153">
            <v>149</v>
          </cell>
        </row>
        <row r="154">
          <cell r="B154">
            <v>52</v>
          </cell>
          <cell r="C154" t="str">
            <v>Gintautas</v>
          </cell>
          <cell r="D154" t="str">
            <v>Dulevičius</v>
          </cell>
          <cell r="E154">
            <v>26770</v>
          </cell>
          <cell r="F154" t="str">
            <v>Pasvalys</v>
          </cell>
          <cell r="G154" t="str">
            <v>Vėtra</v>
          </cell>
          <cell r="H154" t="str">
            <v>V</v>
          </cell>
          <cell r="I154" t="str">
            <v>V-b/k</v>
          </cell>
          <cell r="J154">
            <v>1</v>
          </cell>
          <cell r="K154">
            <v>0.00367685185185185</v>
          </cell>
          <cell r="L154">
            <v>86</v>
          </cell>
          <cell r="M154">
            <v>150</v>
          </cell>
        </row>
        <row r="155">
          <cell r="B155">
            <v>206</v>
          </cell>
          <cell r="C155" t="str">
            <v>Renata</v>
          </cell>
          <cell r="D155" t="str">
            <v>Chadyšienė</v>
          </cell>
          <cell r="E155">
            <v>29044</v>
          </cell>
          <cell r="F155" t="str">
            <v>Vilnius</v>
          </cell>
          <cell r="G155" t="str">
            <v>Inžinerija</v>
          </cell>
          <cell r="H155" t="str">
            <v>M</v>
          </cell>
          <cell r="I155" t="str">
            <v>M-b/k</v>
          </cell>
          <cell r="J155">
            <v>1</v>
          </cell>
          <cell r="K155">
            <v>0.00367766203703704</v>
          </cell>
          <cell r="L155">
            <v>40</v>
          </cell>
          <cell r="M155">
            <v>151</v>
          </cell>
        </row>
        <row r="156">
          <cell r="B156">
            <v>65</v>
          </cell>
          <cell r="C156" t="str">
            <v>Kajus</v>
          </cell>
          <cell r="D156" t="str">
            <v>Jančauskas</v>
          </cell>
          <cell r="E156">
            <v>39422</v>
          </cell>
          <cell r="F156" t="str">
            <v>Kaunas</v>
          </cell>
          <cell r="G156" t="str">
            <v>Kauno maratono klubas</v>
          </cell>
          <cell r="H156" t="str">
            <v>V</v>
          </cell>
          <cell r="I156" t="str">
            <v>V-1 (&lt;=12)</v>
          </cell>
          <cell r="J156">
            <v>1</v>
          </cell>
          <cell r="K156">
            <v>0.00367847222222222</v>
          </cell>
          <cell r="L156">
            <v>14</v>
          </cell>
          <cell r="M156">
            <v>152</v>
          </cell>
        </row>
        <row r="157">
          <cell r="B157">
            <v>289</v>
          </cell>
          <cell r="C157" t="str">
            <v>Edita</v>
          </cell>
          <cell r="D157" t="str">
            <v>Jančauskienė</v>
          </cell>
          <cell r="E157">
            <v>31973</v>
          </cell>
          <cell r="F157" t="str">
            <v>Kaunas</v>
          </cell>
          <cell r="G157" t="str">
            <v>Kauno maratono klubas</v>
          </cell>
          <cell r="H157" t="str">
            <v>M</v>
          </cell>
          <cell r="I157" t="str">
            <v>M-b/k</v>
          </cell>
          <cell r="J157">
            <v>1</v>
          </cell>
          <cell r="K157">
            <v>0.00367928240740741</v>
          </cell>
          <cell r="L157">
            <v>41</v>
          </cell>
          <cell r="M157">
            <v>153</v>
          </cell>
        </row>
        <row r="158">
          <cell r="B158">
            <v>107</v>
          </cell>
          <cell r="C158" t="str">
            <v>Rimtautas</v>
          </cell>
          <cell r="D158" t="str">
            <v>Martusevičius</v>
          </cell>
          <cell r="E158">
            <v>13954</v>
          </cell>
          <cell r="F158" t="str">
            <v>Vilnius</v>
          </cell>
          <cell r="G158" t="str">
            <v>Inžinerija</v>
          </cell>
          <cell r="H158" t="str">
            <v>V</v>
          </cell>
          <cell r="I158" t="str">
            <v>V-b/k</v>
          </cell>
          <cell r="J158">
            <v>1</v>
          </cell>
          <cell r="K158">
            <v>0.00368009259259259</v>
          </cell>
          <cell r="L158">
            <v>87</v>
          </cell>
          <cell r="M158">
            <v>154</v>
          </cell>
        </row>
        <row r="159">
          <cell r="B159">
            <v>252</v>
          </cell>
          <cell r="C159" t="str">
            <v>Augustė</v>
          </cell>
          <cell r="D159" t="str">
            <v>Baliukevičiūtė</v>
          </cell>
          <cell r="E159">
            <v>38440</v>
          </cell>
          <cell r="F159" t="str">
            <v>Vilnius</v>
          </cell>
          <cell r="G159" t="str">
            <v>Inžinerija</v>
          </cell>
          <cell r="H159" t="str">
            <v>M</v>
          </cell>
          <cell r="I159" t="str">
            <v>M-1 (&lt;=12)</v>
          </cell>
          <cell r="J159">
            <v>1</v>
          </cell>
          <cell r="K159">
            <v>0.00368090277777778</v>
          </cell>
          <cell r="L159">
            <v>13</v>
          </cell>
          <cell r="M159">
            <v>155</v>
          </cell>
        </row>
        <row r="160">
          <cell r="B160">
            <v>253</v>
          </cell>
          <cell r="C160" t="str">
            <v>Artūras</v>
          </cell>
          <cell r="D160" t="str">
            <v>Baliukevičius</v>
          </cell>
          <cell r="E160">
            <v>28618</v>
          </cell>
          <cell r="F160" t="str">
            <v>Vilnius</v>
          </cell>
          <cell r="G160" t="str">
            <v>Inžinerija</v>
          </cell>
          <cell r="H160" t="str">
            <v>V</v>
          </cell>
          <cell r="I160" t="str">
            <v>V-b/k</v>
          </cell>
          <cell r="J160">
            <v>1</v>
          </cell>
          <cell r="K160">
            <v>0.00368171296296296</v>
          </cell>
          <cell r="L160">
            <v>88</v>
          </cell>
          <cell r="M160">
            <v>156</v>
          </cell>
        </row>
        <row r="161">
          <cell r="B161">
            <v>214</v>
          </cell>
          <cell r="C161" t="str">
            <v>Gabija</v>
          </cell>
          <cell r="D161" t="str">
            <v>Montvydaitė</v>
          </cell>
          <cell r="E161">
            <v>35824</v>
          </cell>
          <cell r="F161" t="str">
            <v>Pasvalys</v>
          </cell>
          <cell r="G161" t="str">
            <v>Vėtra</v>
          </cell>
          <cell r="H161" t="str">
            <v>M</v>
          </cell>
          <cell r="I161" t="str">
            <v>M-b/k</v>
          </cell>
          <cell r="J161">
            <v>1</v>
          </cell>
          <cell r="K161">
            <v>0.00368252314814815</v>
          </cell>
          <cell r="L161">
            <v>42</v>
          </cell>
          <cell r="M161">
            <v>157</v>
          </cell>
        </row>
        <row r="162">
          <cell r="B162">
            <v>63</v>
          </cell>
          <cell r="C162" t="str">
            <v>Airidas</v>
          </cell>
          <cell r="D162" t="str">
            <v>Indulis</v>
          </cell>
          <cell r="E162">
            <v>36659</v>
          </cell>
          <cell r="F162" t="str">
            <v>Pasvalys</v>
          </cell>
          <cell r="G162" t="str">
            <v>Vėtra</v>
          </cell>
          <cell r="H162" t="str">
            <v>V</v>
          </cell>
          <cell r="I162" t="str">
            <v>V-b/k</v>
          </cell>
          <cell r="J162">
            <v>1</v>
          </cell>
          <cell r="K162">
            <v>0.00368333333333333</v>
          </cell>
          <cell r="L162">
            <v>89</v>
          </cell>
          <cell r="M162">
            <v>158</v>
          </cell>
        </row>
        <row r="163">
          <cell r="B163">
            <v>246</v>
          </cell>
          <cell r="C163" t="str">
            <v>Daiva</v>
          </cell>
          <cell r="D163" t="str">
            <v>Indulė</v>
          </cell>
          <cell r="E163">
            <v>24843</v>
          </cell>
          <cell r="F163" t="str">
            <v>Pasvalys</v>
          </cell>
          <cell r="G163" t="str">
            <v>Vėtra</v>
          </cell>
          <cell r="H163" t="str">
            <v>M</v>
          </cell>
          <cell r="I163" t="str">
            <v>M-b/k</v>
          </cell>
          <cell r="J163">
            <v>1</v>
          </cell>
          <cell r="K163">
            <v>0.00368414351851852</v>
          </cell>
          <cell r="L163">
            <v>43</v>
          </cell>
          <cell r="M163">
            <v>159</v>
          </cell>
        </row>
        <row r="164">
          <cell r="B164">
            <v>137</v>
          </cell>
          <cell r="C164" t="str">
            <v>Emilis</v>
          </cell>
          <cell r="D164" t="str">
            <v>Paulis</v>
          </cell>
          <cell r="E164">
            <v>36912</v>
          </cell>
          <cell r="F164" t="str">
            <v>Pasvalys</v>
          </cell>
          <cell r="G164" t="str">
            <v>Vėtra</v>
          </cell>
          <cell r="H164" t="str">
            <v>V</v>
          </cell>
          <cell r="I164" t="str">
            <v>V-b/k</v>
          </cell>
          <cell r="J164">
            <v>1</v>
          </cell>
          <cell r="K164">
            <v>0.00368495370370371</v>
          </cell>
          <cell r="L164">
            <v>90</v>
          </cell>
          <cell r="M164">
            <v>160</v>
          </cell>
        </row>
        <row r="165">
          <cell r="B165">
            <v>203</v>
          </cell>
          <cell r="C165" t="str">
            <v>Emilija</v>
          </cell>
          <cell r="D165" t="str">
            <v>Masiulytė</v>
          </cell>
          <cell r="E165">
            <v>37994</v>
          </cell>
          <cell r="F165" t="str">
            <v>Vilnius</v>
          </cell>
          <cell r="G165" t="str">
            <v>Stajeris</v>
          </cell>
          <cell r="H165" t="str">
            <v>M</v>
          </cell>
          <cell r="I165" t="str">
            <v>M-1 (&lt;=12)</v>
          </cell>
          <cell r="J165">
            <v>1</v>
          </cell>
          <cell r="K165">
            <v>0.0037037037037037034</v>
          </cell>
          <cell r="L165">
            <v>14</v>
          </cell>
          <cell r="M165">
            <v>161</v>
          </cell>
        </row>
        <row r="166">
          <cell r="B166">
            <v>231</v>
          </cell>
          <cell r="C166" t="str">
            <v>Denas</v>
          </cell>
          <cell r="D166" t="str">
            <v>Šarkūnas</v>
          </cell>
          <cell r="E166">
            <v>38469</v>
          </cell>
          <cell r="F166" t="str">
            <v>Pasvalys</v>
          </cell>
          <cell r="G166" t="str">
            <v>Vėtra</v>
          </cell>
          <cell r="H166" t="str">
            <v>V</v>
          </cell>
          <cell r="I166" t="str">
            <v>V-1 (&lt;=12)</v>
          </cell>
          <cell r="J166">
            <v>1</v>
          </cell>
          <cell r="K166">
            <v>0.0037152777777777774</v>
          </cell>
          <cell r="L166">
            <v>15</v>
          </cell>
          <cell r="M166">
            <v>162</v>
          </cell>
        </row>
        <row r="167">
          <cell r="B167">
            <v>99</v>
          </cell>
          <cell r="C167" t="str">
            <v>Gražina</v>
          </cell>
          <cell r="D167" t="str">
            <v>Likpetrienė</v>
          </cell>
          <cell r="E167">
            <v>25105</v>
          </cell>
          <cell r="F167" t="str">
            <v>Pakruojis</v>
          </cell>
          <cell r="G167" t="str">
            <v>BMK "Vėjas"</v>
          </cell>
          <cell r="H167" t="str">
            <v>M</v>
          </cell>
          <cell r="I167" t="str">
            <v>M-b/k</v>
          </cell>
          <cell r="J167">
            <v>1</v>
          </cell>
          <cell r="K167">
            <v>0.00372685185185185</v>
          </cell>
          <cell r="L167">
            <v>44</v>
          </cell>
          <cell r="M167">
            <v>163</v>
          </cell>
        </row>
        <row r="168">
          <cell r="B168">
            <v>1</v>
          </cell>
          <cell r="C168" t="str">
            <v>Irena</v>
          </cell>
          <cell r="D168" t="str">
            <v>Abromaitienė</v>
          </cell>
          <cell r="E168">
            <v>20940</v>
          </cell>
          <cell r="F168" t="str">
            <v>Pakruojis</v>
          </cell>
          <cell r="G168" t="str">
            <v>BMK "Vėjas"</v>
          </cell>
          <cell r="H168" t="str">
            <v>M</v>
          </cell>
          <cell r="I168" t="str">
            <v>M-b/k</v>
          </cell>
          <cell r="J168">
            <v>1</v>
          </cell>
          <cell r="K168">
            <v>0.00373842592592593</v>
          </cell>
          <cell r="L168">
            <v>45</v>
          </cell>
          <cell r="M168">
            <v>164</v>
          </cell>
        </row>
        <row r="169">
          <cell r="B169">
            <v>204</v>
          </cell>
          <cell r="C169" t="str">
            <v>Stanislav</v>
          </cell>
          <cell r="D169" t="str">
            <v>Sivskij</v>
          </cell>
          <cell r="E169">
            <v>13244</v>
          </cell>
          <cell r="F169" t="str">
            <v>Vilnius</v>
          </cell>
          <cell r="G169" t="str">
            <v>Stajeris</v>
          </cell>
          <cell r="H169" t="str">
            <v>V</v>
          </cell>
          <cell r="I169" t="str">
            <v>V-b/k</v>
          </cell>
          <cell r="J169">
            <v>1</v>
          </cell>
          <cell r="K169">
            <v>0.00375</v>
          </cell>
          <cell r="L169">
            <v>91</v>
          </cell>
          <cell r="M169">
            <v>165</v>
          </cell>
        </row>
        <row r="170">
          <cell r="B170">
            <v>209</v>
          </cell>
          <cell r="C170" t="str">
            <v>Bernardas</v>
          </cell>
          <cell r="D170" t="str">
            <v>Kniukšta</v>
          </cell>
          <cell r="E170">
            <v>38261</v>
          </cell>
          <cell r="F170" t="str">
            <v>Vilnius</v>
          </cell>
          <cell r="G170" t="str">
            <v>Rudamina OK</v>
          </cell>
          <cell r="H170" t="str">
            <v>V</v>
          </cell>
          <cell r="I170" t="str">
            <v>V-1 (&lt;=12)</v>
          </cell>
          <cell r="J170">
            <v>1</v>
          </cell>
          <cell r="K170">
            <v>0.00376157407407407</v>
          </cell>
          <cell r="L170">
            <v>16</v>
          </cell>
          <cell r="M170">
            <v>166</v>
          </cell>
        </row>
        <row r="171">
          <cell r="B171">
            <v>12</v>
          </cell>
          <cell r="C171" t="str">
            <v>Greta</v>
          </cell>
          <cell r="D171" t="str">
            <v>Bagalionytė</v>
          </cell>
          <cell r="E171">
            <v>36304</v>
          </cell>
          <cell r="F171" t="str">
            <v>Pasvalys</v>
          </cell>
          <cell r="G171" t="str">
            <v>Vėtra</v>
          </cell>
          <cell r="H171" t="str">
            <v>M</v>
          </cell>
          <cell r="I171" t="str">
            <v>M-b/k</v>
          </cell>
          <cell r="J171">
            <v>1</v>
          </cell>
          <cell r="K171">
            <v>0.00377314814814815</v>
          </cell>
          <cell r="L171">
            <v>46</v>
          </cell>
          <cell r="M171">
            <v>167</v>
          </cell>
        </row>
        <row r="172">
          <cell r="B172">
            <v>152</v>
          </cell>
          <cell r="C172" t="str">
            <v>Deimant</v>
          </cell>
          <cell r="D172" t="str">
            <v>Sinkevičiūtė</v>
          </cell>
          <cell r="E172">
            <v>36385</v>
          </cell>
          <cell r="F172" t="str">
            <v>Alytus</v>
          </cell>
          <cell r="G172" t="str">
            <v>BK Dzūkija</v>
          </cell>
          <cell r="H172" t="str">
            <v>M</v>
          </cell>
          <cell r="I172" t="str">
            <v>M-b/k</v>
          </cell>
          <cell r="J172">
            <v>1</v>
          </cell>
          <cell r="K172">
            <v>0.00378472222222222</v>
          </cell>
          <cell r="L172">
            <v>47</v>
          </cell>
          <cell r="M172">
            <v>168</v>
          </cell>
        </row>
        <row r="173">
          <cell r="B173">
            <v>85</v>
          </cell>
          <cell r="C173" t="str">
            <v>Greta</v>
          </cell>
          <cell r="D173" t="str">
            <v>Kiškiūnaitė</v>
          </cell>
          <cell r="E173">
            <v>36212</v>
          </cell>
          <cell r="F173" t="str">
            <v>Alytus</v>
          </cell>
          <cell r="G173" t="str">
            <v>BK Dzūkija</v>
          </cell>
          <cell r="H173" t="str">
            <v>M</v>
          </cell>
          <cell r="I173" t="str">
            <v>M-b/k</v>
          </cell>
          <cell r="J173">
            <v>1</v>
          </cell>
          <cell r="K173">
            <v>0.0037962962962963</v>
          </cell>
          <cell r="L173">
            <v>48</v>
          </cell>
          <cell r="M173">
            <v>169</v>
          </cell>
        </row>
        <row r="174">
          <cell r="B174">
            <v>241</v>
          </cell>
          <cell r="C174" t="str">
            <v>Jurgita</v>
          </cell>
          <cell r="D174" t="str">
            <v>Vaznytė</v>
          </cell>
          <cell r="E174">
            <v>28569</v>
          </cell>
          <cell r="F174" t="str">
            <v>Pasvalys</v>
          </cell>
          <cell r="G174" t="str">
            <v>Vėtra</v>
          </cell>
          <cell r="H174" t="str">
            <v>M</v>
          </cell>
          <cell r="I174" t="str">
            <v>M-b/k</v>
          </cell>
          <cell r="J174">
            <v>1</v>
          </cell>
          <cell r="K174">
            <v>0.00380787037037037</v>
          </cell>
          <cell r="L174">
            <v>49</v>
          </cell>
          <cell r="M174">
            <v>170</v>
          </cell>
        </row>
        <row r="175">
          <cell r="B175">
            <v>266</v>
          </cell>
          <cell r="C175" t="str">
            <v>Stanislava</v>
          </cell>
          <cell r="D175" t="str">
            <v>Aglinskaitė</v>
          </cell>
          <cell r="E175">
            <v>14044</v>
          </cell>
          <cell r="F175" t="str">
            <v>Vilnius</v>
          </cell>
          <cell r="G175" t="str">
            <v>Inžinerija</v>
          </cell>
          <cell r="H175" t="str">
            <v>M</v>
          </cell>
          <cell r="I175" t="str">
            <v>M-b/k</v>
          </cell>
          <cell r="J175">
            <v>1</v>
          </cell>
          <cell r="K175">
            <v>0.00381944444444444</v>
          </cell>
          <cell r="L175">
            <v>50</v>
          </cell>
          <cell r="M175">
            <v>171</v>
          </cell>
        </row>
        <row r="176">
          <cell r="B176">
            <v>79</v>
          </cell>
          <cell r="C176" t="str">
            <v>Zita</v>
          </cell>
          <cell r="D176" t="str">
            <v>Karosaite</v>
          </cell>
          <cell r="E176">
            <v>20468</v>
          </cell>
          <cell r="F176" t="str">
            <v>Vilnius</v>
          </cell>
          <cell r="G176" t="str">
            <v>Inžinerija</v>
          </cell>
          <cell r="H176" t="str">
            <v>M</v>
          </cell>
          <cell r="I176" t="str">
            <v>M-b/k</v>
          </cell>
          <cell r="J176">
            <v>1</v>
          </cell>
          <cell r="K176">
            <v>0.00383101851851852</v>
          </cell>
          <cell r="L176">
            <v>51</v>
          </cell>
          <cell r="M176">
            <v>172</v>
          </cell>
        </row>
        <row r="177">
          <cell r="B177">
            <v>88</v>
          </cell>
          <cell r="C177" t="str">
            <v>Lina</v>
          </cell>
          <cell r="D177" t="str">
            <v>Klebauskienė</v>
          </cell>
          <cell r="E177">
            <v>25382</v>
          </cell>
          <cell r="F177" t="str">
            <v>Alytus</v>
          </cell>
          <cell r="G177" t="str">
            <v>BK Dzūkija</v>
          </cell>
          <cell r="H177" t="str">
            <v>M</v>
          </cell>
          <cell r="I177" t="str">
            <v>M-b/k</v>
          </cell>
          <cell r="J177">
            <v>1</v>
          </cell>
          <cell r="K177">
            <v>0.00384259259259259</v>
          </cell>
          <cell r="L177">
            <v>52</v>
          </cell>
          <cell r="M177">
            <v>173</v>
          </cell>
        </row>
        <row r="178">
          <cell r="B178">
            <v>87</v>
          </cell>
          <cell r="C178" t="str">
            <v>Arūnas</v>
          </cell>
          <cell r="D178" t="str">
            <v>Klebauskas</v>
          </cell>
          <cell r="E178">
            <v>22719</v>
          </cell>
          <cell r="F178" t="str">
            <v>Alytus</v>
          </cell>
          <cell r="G178" t="str">
            <v>BK Dzūkija</v>
          </cell>
          <cell r="H178" t="str">
            <v>V</v>
          </cell>
          <cell r="I178" t="str">
            <v>V-b/k</v>
          </cell>
          <cell r="J178">
            <v>1</v>
          </cell>
          <cell r="K178">
            <v>0.00385416666666667</v>
          </cell>
          <cell r="L178">
            <v>92</v>
          </cell>
          <cell r="M178">
            <v>174</v>
          </cell>
        </row>
        <row r="179">
          <cell r="B179">
            <v>155</v>
          </cell>
          <cell r="C179" t="str">
            <v>Raimondas</v>
          </cell>
          <cell r="D179" t="str">
            <v>Soroka</v>
          </cell>
          <cell r="E179">
            <v>21893</v>
          </cell>
          <cell r="F179" t="str">
            <v>Alytus</v>
          </cell>
          <cell r="G179" t="str">
            <v>BK Dzūkija</v>
          </cell>
          <cell r="H179" t="str">
            <v>V</v>
          </cell>
          <cell r="I179" t="str">
            <v>V-b/k</v>
          </cell>
          <cell r="J179">
            <v>1</v>
          </cell>
          <cell r="K179">
            <v>0.00386574074074074</v>
          </cell>
          <cell r="L179">
            <v>93</v>
          </cell>
          <cell r="M179">
            <v>175</v>
          </cell>
        </row>
        <row r="180">
          <cell r="B180">
            <v>9</v>
          </cell>
          <cell r="C180" t="str">
            <v>Natalija</v>
          </cell>
          <cell r="D180" t="str">
            <v>Badikonienė</v>
          </cell>
          <cell r="E180">
            <v>29465</v>
          </cell>
          <cell r="F180" t="str">
            <v>Vilnius</v>
          </cell>
          <cell r="G180" t="str">
            <v>Inžinerija</v>
          </cell>
          <cell r="H180" t="str">
            <v>M</v>
          </cell>
          <cell r="I180" t="str">
            <v>M-b/k</v>
          </cell>
          <cell r="J180">
            <v>1</v>
          </cell>
          <cell r="K180">
            <v>0.00387731481481481</v>
          </cell>
          <cell r="L180">
            <v>53</v>
          </cell>
          <cell r="M180">
            <v>176</v>
          </cell>
        </row>
        <row r="181">
          <cell r="B181">
            <v>11</v>
          </cell>
          <cell r="C181" t="str">
            <v>Renaldas</v>
          </cell>
          <cell r="D181" t="str">
            <v>Badikonis</v>
          </cell>
          <cell r="E181">
            <v>38288</v>
          </cell>
          <cell r="F181" t="str">
            <v>Vilnius</v>
          </cell>
          <cell r="G181" t="str">
            <v>Inžinerija</v>
          </cell>
          <cell r="H181" t="str">
            <v>V</v>
          </cell>
          <cell r="I181" t="str">
            <v>V-1 (&lt;=12)</v>
          </cell>
          <cell r="J181">
            <v>1</v>
          </cell>
          <cell r="K181">
            <v>0.00388888888888889</v>
          </cell>
          <cell r="L181">
            <v>17</v>
          </cell>
          <cell r="M181">
            <v>177</v>
          </cell>
        </row>
        <row r="182">
          <cell r="B182">
            <v>233</v>
          </cell>
          <cell r="C182" t="str">
            <v>Nedas</v>
          </cell>
          <cell r="D182" t="str">
            <v>Muduras</v>
          </cell>
          <cell r="E182">
            <v>37220</v>
          </cell>
          <cell r="F182" t="str">
            <v>Pasvalys</v>
          </cell>
          <cell r="G182" t="str">
            <v>Vėtra</v>
          </cell>
          <cell r="H182" t="str">
            <v>V</v>
          </cell>
          <cell r="I182" t="str">
            <v>V-b/k</v>
          </cell>
          <cell r="J182">
            <v>1</v>
          </cell>
          <cell r="K182">
            <v>0.00390046296296296</v>
          </cell>
          <cell r="L182">
            <v>94</v>
          </cell>
          <cell r="M182">
            <v>178</v>
          </cell>
        </row>
        <row r="183">
          <cell r="B183">
            <v>10</v>
          </cell>
          <cell r="C183" t="str">
            <v>Darius</v>
          </cell>
          <cell r="D183" t="str">
            <v>Badikonis</v>
          </cell>
          <cell r="E183">
            <v>28285</v>
          </cell>
          <cell r="F183" t="str">
            <v>Vilnius`</v>
          </cell>
          <cell r="G183" t="str">
            <v>Inžinerija</v>
          </cell>
          <cell r="H183" t="str">
            <v>V</v>
          </cell>
          <cell r="I183" t="str">
            <v>V-b/k</v>
          </cell>
          <cell r="J183">
            <v>1</v>
          </cell>
          <cell r="K183">
            <v>0.00391203703703704</v>
          </cell>
          <cell r="L183">
            <v>95</v>
          </cell>
          <cell r="M183">
            <v>179</v>
          </cell>
        </row>
        <row r="184">
          <cell r="B184">
            <v>227</v>
          </cell>
          <cell r="C184" t="str">
            <v>Jokūbas</v>
          </cell>
          <cell r="D184" t="str">
            <v>Jurgaitis</v>
          </cell>
          <cell r="E184">
            <v>38658</v>
          </cell>
          <cell r="F184" t="str">
            <v>Pasvalys</v>
          </cell>
          <cell r="G184" t="str">
            <v>Vėtra</v>
          </cell>
          <cell r="H184" t="str">
            <v>V</v>
          </cell>
          <cell r="I184" t="str">
            <v>V-1 (&lt;=12)</v>
          </cell>
          <cell r="J184">
            <v>1</v>
          </cell>
          <cell r="K184">
            <v>0.00392361111111111</v>
          </cell>
          <cell r="L184">
            <v>18</v>
          </cell>
          <cell r="M184">
            <v>180</v>
          </cell>
        </row>
        <row r="185">
          <cell r="B185">
            <v>228</v>
          </cell>
          <cell r="C185" t="str">
            <v>Santa</v>
          </cell>
          <cell r="D185" t="str">
            <v>Jurgaitienė</v>
          </cell>
          <cell r="E185">
            <v>28614</v>
          </cell>
          <cell r="F185" t="str">
            <v>Pasvalys</v>
          </cell>
          <cell r="G185" t="str">
            <v>Vėtra</v>
          </cell>
          <cell r="H185" t="str">
            <v>M</v>
          </cell>
          <cell r="I185" t="str">
            <v>M-b/k</v>
          </cell>
          <cell r="J185">
            <v>1</v>
          </cell>
          <cell r="K185">
            <v>0.00393518518518518</v>
          </cell>
          <cell r="L185">
            <v>54</v>
          </cell>
          <cell r="M185">
            <v>181</v>
          </cell>
        </row>
        <row r="186">
          <cell r="B186">
            <v>56</v>
          </cell>
          <cell r="C186" t="str">
            <v>Sigitas</v>
          </cell>
          <cell r="D186" t="str">
            <v>Galinis</v>
          </cell>
          <cell r="E186">
            <v>15102</v>
          </cell>
          <cell r="F186" t="str">
            <v>Vilnius</v>
          </cell>
          <cell r="G186" t="str">
            <v>Inžinerija</v>
          </cell>
          <cell r="H186" t="str">
            <v>V</v>
          </cell>
          <cell r="I186" t="str">
            <v>V-b/k</v>
          </cell>
          <cell r="J186">
            <v>1</v>
          </cell>
          <cell r="K186">
            <v>0.00394675925925926</v>
          </cell>
          <cell r="L186">
            <v>96</v>
          </cell>
          <cell r="M186">
            <v>182</v>
          </cell>
        </row>
        <row r="187">
          <cell r="B187">
            <v>177</v>
          </cell>
          <cell r="C187" t="str">
            <v>Silvija</v>
          </cell>
          <cell r="D187" t="str">
            <v>Vaičiulytė</v>
          </cell>
          <cell r="E187">
            <v>22851</v>
          </cell>
          <cell r="F187" t="str">
            <v>Vilnius</v>
          </cell>
          <cell r="G187" t="str">
            <v>Inžinerija</v>
          </cell>
          <cell r="H187" t="str">
            <v>M</v>
          </cell>
          <cell r="I187" t="str">
            <v>M-b/k</v>
          </cell>
          <cell r="J187">
            <v>1</v>
          </cell>
          <cell r="K187">
            <v>0.00395833333333333</v>
          </cell>
          <cell r="L187">
            <v>55</v>
          </cell>
          <cell r="M187">
            <v>183</v>
          </cell>
        </row>
        <row r="188">
          <cell r="B188">
            <v>29</v>
          </cell>
          <cell r="C188" t="str">
            <v>Aistė</v>
          </cell>
          <cell r="D188" t="str">
            <v>Bieliauskaitė</v>
          </cell>
          <cell r="E188">
            <v>37181</v>
          </cell>
          <cell r="F188" t="str">
            <v>Pasvalys</v>
          </cell>
          <cell r="G188" t="str">
            <v>Vėtra</v>
          </cell>
          <cell r="H188" t="str">
            <v>M</v>
          </cell>
          <cell r="I188" t="str">
            <v>M-b/k</v>
          </cell>
          <cell r="J188">
            <v>1</v>
          </cell>
          <cell r="K188">
            <v>0.00396990740740741</v>
          </cell>
          <cell r="L188">
            <v>56</v>
          </cell>
          <cell r="M188">
            <v>184</v>
          </cell>
        </row>
        <row r="189">
          <cell r="B189">
            <v>230</v>
          </cell>
          <cell r="C189" t="str">
            <v>Martynas</v>
          </cell>
          <cell r="D189" t="str">
            <v>Spiliauskas</v>
          </cell>
          <cell r="E189">
            <v>37140</v>
          </cell>
          <cell r="F189" t="str">
            <v>Pasvalys</v>
          </cell>
          <cell r="G189" t="str">
            <v>Vėtra</v>
          </cell>
          <cell r="H189" t="str">
            <v>V</v>
          </cell>
          <cell r="I189" t="str">
            <v>V-b/k</v>
          </cell>
          <cell r="J189">
            <v>1</v>
          </cell>
          <cell r="K189">
            <v>0.00398148148148148</v>
          </cell>
          <cell r="L189">
            <v>97</v>
          </cell>
          <cell r="M189">
            <v>185</v>
          </cell>
        </row>
        <row r="190">
          <cell r="B190">
            <v>248</v>
          </cell>
          <cell r="C190" t="str">
            <v>Ligita</v>
          </cell>
          <cell r="D190" t="str">
            <v>Bieliauskienė</v>
          </cell>
          <cell r="E190">
            <v>25706</v>
          </cell>
          <cell r="F190" t="str">
            <v>Pasvalys</v>
          </cell>
          <cell r="G190" t="str">
            <v>Vėtra</v>
          </cell>
          <cell r="H190" t="str">
            <v>M</v>
          </cell>
          <cell r="I190" t="str">
            <v>M-b/k</v>
          </cell>
          <cell r="J190">
            <v>1</v>
          </cell>
          <cell r="K190">
            <v>0.00399305555555555</v>
          </cell>
          <cell r="L190">
            <v>1</v>
          </cell>
          <cell r="M190">
            <v>186</v>
          </cell>
        </row>
        <row r="191">
          <cell r="B191">
            <v>251</v>
          </cell>
          <cell r="C191" t="str">
            <v>Danutė</v>
          </cell>
          <cell r="D191" t="str">
            <v>Petruškevičienė</v>
          </cell>
          <cell r="E191">
            <v>22206</v>
          </cell>
          <cell r="F191" t="str">
            <v>Pasvalys</v>
          </cell>
          <cell r="G191" t="str">
            <v>Vėtra</v>
          </cell>
          <cell r="H191" t="str">
            <v>M</v>
          </cell>
          <cell r="I191" t="str">
            <v>M-b/k</v>
          </cell>
          <cell r="J191">
            <v>1</v>
          </cell>
          <cell r="K191">
            <v>0.00400462962962963</v>
          </cell>
          <cell r="L191">
            <v>2</v>
          </cell>
          <cell r="M191">
            <v>187</v>
          </cell>
        </row>
        <row r="192">
          <cell r="B192">
            <v>275</v>
          </cell>
          <cell r="C192" t="str">
            <v>Rimantas</v>
          </cell>
          <cell r="D192" t="str">
            <v>Daunoravičius</v>
          </cell>
          <cell r="E192">
            <v>20528</v>
          </cell>
          <cell r="F192" t="str">
            <v>Vilnius</v>
          </cell>
          <cell r="G192" t="str">
            <v>Stajeris</v>
          </cell>
          <cell r="H192" t="str">
            <v>V</v>
          </cell>
          <cell r="I192" t="str">
            <v>V-b/k</v>
          </cell>
          <cell r="J192">
            <v>1</v>
          </cell>
          <cell r="K192">
            <v>0.0040162037037037</v>
          </cell>
          <cell r="L192">
            <v>3</v>
          </cell>
          <cell r="M192">
            <v>188</v>
          </cell>
        </row>
        <row r="193">
          <cell r="B193">
            <v>34</v>
          </cell>
          <cell r="C193" t="str">
            <v>Gabrielė</v>
          </cell>
          <cell r="D193" t="str">
            <v>Budginaitė</v>
          </cell>
          <cell r="E193">
            <v>39410</v>
          </cell>
          <cell r="F193" t="str">
            <v>Pakruojis</v>
          </cell>
          <cell r="G193" t="str">
            <v>BMK "Vėjas"</v>
          </cell>
          <cell r="H193" t="str">
            <v>M</v>
          </cell>
          <cell r="I193" t="str">
            <v>M-1 (&lt;=12)</v>
          </cell>
          <cell r="J193">
            <v>1</v>
          </cell>
          <cell r="K193">
            <v>0.00402777777777778</v>
          </cell>
          <cell r="L193">
            <v>4</v>
          </cell>
          <cell r="M193">
            <v>189</v>
          </cell>
        </row>
        <row r="194">
          <cell r="B194">
            <v>118</v>
          </cell>
          <cell r="C194" t="str">
            <v>Vaida</v>
          </cell>
          <cell r="D194" t="str">
            <v>Mogulevičiūtėbudgina</v>
          </cell>
          <cell r="E194">
            <v>29981</v>
          </cell>
          <cell r="F194" t="str">
            <v>Pakruojis</v>
          </cell>
          <cell r="G194" t="str">
            <v>BMK "Vėjas"</v>
          </cell>
          <cell r="H194" t="str">
            <v>M</v>
          </cell>
          <cell r="I194" t="str">
            <v>M-b/k</v>
          </cell>
          <cell r="J194">
            <v>1</v>
          </cell>
          <cell r="K194">
            <v>0.00403935185185185</v>
          </cell>
          <cell r="L194">
            <v>5</v>
          </cell>
          <cell r="M194">
            <v>190</v>
          </cell>
        </row>
        <row r="195">
          <cell r="B195">
            <v>32</v>
          </cell>
          <cell r="C195" t="str">
            <v>Juozapas</v>
          </cell>
          <cell r="D195" t="str">
            <v>Blažiūnas</v>
          </cell>
          <cell r="E195">
            <v>16040</v>
          </cell>
          <cell r="F195" t="str">
            <v>Vilnius</v>
          </cell>
          <cell r="G195" t="str">
            <v>Inžinerija</v>
          </cell>
          <cell r="H195" t="str">
            <v>V</v>
          </cell>
          <cell r="I195" t="str">
            <v>V-b/k</v>
          </cell>
          <cell r="J195">
            <v>1</v>
          </cell>
          <cell r="K195">
            <v>0.00405092592592592</v>
          </cell>
          <cell r="L195">
            <v>6</v>
          </cell>
          <cell r="M195">
            <v>191</v>
          </cell>
        </row>
        <row r="196">
          <cell r="B196">
            <v>45</v>
          </cell>
          <cell r="C196" t="str">
            <v>Gabrielė</v>
          </cell>
          <cell r="D196" t="str">
            <v>Česnovičiūtė</v>
          </cell>
          <cell r="E196">
            <v>36856</v>
          </cell>
          <cell r="F196" t="str">
            <v>Vilnius</v>
          </cell>
          <cell r="G196" t="str">
            <v>Inžinerija</v>
          </cell>
          <cell r="H196" t="str">
            <v>M</v>
          </cell>
          <cell r="I196" t="str">
            <v>M-b/k</v>
          </cell>
          <cell r="J196">
            <v>1</v>
          </cell>
          <cell r="K196">
            <v>0.0040625</v>
          </cell>
          <cell r="L196">
            <v>7</v>
          </cell>
          <cell r="M196">
            <v>192</v>
          </cell>
        </row>
        <row r="197">
          <cell r="B197">
            <v>44</v>
          </cell>
          <cell r="C197" t="str">
            <v>Ramunė</v>
          </cell>
          <cell r="D197" t="str">
            <v>Česnovičienė</v>
          </cell>
          <cell r="E197">
            <v>26749</v>
          </cell>
          <cell r="F197" t="str">
            <v>Vilnius</v>
          </cell>
          <cell r="G197" t="str">
            <v>Inžinerija</v>
          </cell>
          <cell r="H197" t="str">
            <v>M</v>
          </cell>
          <cell r="I197" t="str">
            <v>M-b/k</v>
          </cell>
          <cell r="J197">
            <v>1</v>
          </cell>
          <cell r="K197">
            <v>0.00407407407407407</v>
          </cell>
          <cell r="L197">
            <v>8</v>
          </cell>
          <cell r="M197">
            <v>193</v>
          </cell>
        </row>
        <row r="198">
          <cell r="B198">
            <v>259</v>
          </cell>
          <cell r="C198" t="str">
            <v>Kęstutis</v>
          </cell>
          <cell r="D198" t="str">
            <v>Rinkevičius</v>
          </cell>
          <cell r="E198">
            <v>20264</v>
          </cell>
          <cell r="F198" t="str">
            <v>Vilnius</v>
          </cell>
          <cell r="G198" t="str">
            <v>Inžinerija</v>
          </cell>
          <cell r="H198" t="str">
            <v>V</v>
          </cell>
          <cell r="I198" t="str">
            <v>V-b/k</v>
          </cell>
          <cell r="J198">
            <v>1</v>
          </cell>
          <cell r="K198">
            <v>0.00408564814814815</v>
          </cell>
          <cell r="L198">
            <v>9</v>
          </cell>
          <cell r="M198">
            <v>194</v>
          </cell>
        </row>
        <row r="199">
          <cell r="B199">
            <v>258</v>
          </cell>
          <cell r="C199" t="str">
            <v>Violeta</v>
          </cell>
          <cell r="D199" t="str">
            <v>Kuzmaitė</v>
          </cell>
          <cell r="E199">
            <v>24720</v>
          </cell>
          <cell r="F199" t="str">
            <v>Vilnius</v>
          </cell>
          <cell r="G199" t="str">
            <v>Inžinerija</v>
          </cell>
          <cell r="H199" t="str">
            <v>M</v>
          </cell>
          <cell r="I199" t="str">
            <v>M-b/k</v>
          </cell>
          <cell r="J199">
            <v>1</v>
          </cell>
          <cell r="K199">
            <v>0.00409722222222222</v>
          </cell>
          <cell r="L199">
            <v>10</v>
          </cell>
          <cell r="M199">
            <v>195</v>
          </cell>
        </row>
        <row r="200">
          <cell r="B200">
            <v>124</v>
          </cell>
          <cell r="C200" t="str">
            <v>Sigitas</v>
          </cell>
          <cell r="D200" t="str">
            <v>Navagrudskas</v>
          </cell>
          <cell r="E200">
            <v>14478</v>
          </cell>
          <cell r="F200" t="str">
            <v>Vilnius</v>
          </cell>
          <cell r="G200" t="str">
            <v>Inžinerija</v>
          </cell>
          <cell r="H200" t="str">
            <v>V</v>
          </cell>
          <cell r="I200" t="str">
            <v>V-b/k</v>
          </cell>
          <cell r="J200">
            <v>1</v>
          </cell>
          <cell r="K200">
            <v>0.00410879629629629</v>
          </cell>
          <cell r="L200">
            <v>11</v>
          </cell>
          <cell r="M200">
            <v>196</v>
          </cell>
        </row>
        <row r="201">
          <cell r="B201">
            <v>175</v>
          </cell>
          <cell r="C201" t="str">
            <v>Dovilė</v>
          </cell>
          <cell r="D201" t="str">
            <v>Tamošiūnaitė</v>
          </cell>
          <cell r="E201">
            <v>31901</v>
          </cell>
          <cell r="F201" t="str">
            <v>Kaunas</v>
          </cell>
          <cell r="G201" t="str">
            <v>Kauno maratono klubas</v>
          </cell>
          <cell r="H201" t="str">
            <v>M</v>
          </cell>
          <cell r="I201" t="str">
            <v>M-b/k</v>
          </cell>
          <cell r="J201">
            <v>1</v>
          </cell>
          <cell r="K201">
            <v>0.00412037037037037</v>
          </cell>
          <cell r="L201">
            <v>12</v>
          </cell>
          <cell r="M201">
            <v>197</v>
          </cell>
        </row>
        <row r="202">
          <cell r="B202">
            <v>53</v>
          </cell>
          <cell r="C202" t="str">
            <v>Kamilė</v>
          </cell>
          <cell r="D202" t="str">
            <v>Džiovalaitė</v>
          </cell>
          <cell r="E202">
            <v>31502</v>
          </cell>
          <cell r="F202" t="str">
            <v>Kaunas</v>
          </cell>
          <cell r="G202" t="str">
            <v>Kauno maratono klubas</v>
          </cell>
          <cell r="H202" t="str">
            <v>M</v>
          </cell>
          <cell r="I202" t="str">
            <v>M-b/k</v>
          </cell>
          <cell r="J202">
            <v>1</v>
          </cell>
          <cell r="K202">
            <v>0.00413194444444444</v>
          </cell>
          <cell r="L202">
            <v>13</v>
          </cell>
          <cell r="M202">
            <v>198</v>
          </cell>
        </row>
        <row r="203">
          <cell r="B203">
            <v>49</v>
          </cell>
          <cell r="C203" t="str">
            <v>Augustina</v>
          </cell>
          <cell r="D203" t="str">
            <v>Dailidaitė</v>
          </cell>
          <cell r="E203">
            <v>32787</v>
          </cell>
          <cell r="F203" t="str">
            <v>Kaunas</v>
          </cell>
          <cell r="G203" t="str">
            <v>Kauno maratono klubas</v>
          </cell>
          <cell r="H203" t="str">
            <v>M</v>
          </cell>
          <cell r="I203" t="str">
            <v>M-b/k</v>
          </cell>
          <cell r="J203">
            <v>1</v>
          </cell>
          <cell r="K203">
            <v>0.00414351851851852</v>
          </cell>
          <cell r="L203">
            <v>14</v>
          </cell>
          <cell r="M203">
            <v>199</v>
          </cell>
        </row>
        <row r="204">
          <cell r="B204">
            <v>205</v>
          </cell>
          <cell r="C204" t="str">
            <v>Liudmila</v>
          </cell>
          <cell r="D204" t="str">
            <v>Akselrod</v>
          </cell>
          <cell r="E204">
            <v>16991</v>
          </cell>
          <cell r="F204" t="str">
            <v>Vilnius</v>
          </cell>
          <cell r="G204" t="str">
            <v>Stajeris</v>
          </cell>
          <cell r="H204" t="str">
            <v>M</v>
          </cell>
          <cell r="I204" t="str">
            <v>M-b/k</v>
          </cell>
          <cell r="J204">
            <v>1</v>
          </cell>
          <cell r="K204">
            <v>0.00415509259259259</v>
          </cell>
          <cell r="L204">
            <v>57</v>
          </cell>
          <cell r="M204">
            <v>200</v>
          </cell>
        </row>
        <row r="205">
          <cell r="B205">
            <v>229</v>
          </cell>
          <cell r="C205" t="str">
            <v>Juozas</v>
          </cell>
          <cell r="D205" t="str">
            <v>Tamoliūnas</v>
          </cell>
          <cell r="E205">
            <v>16839</v>
          </cell>
          <cell r="F205" t="str">
            <v>Panevėžys</v>
          </cell>
          <cell r="G205">
            <v>0</v>
          </cell>
          <cell r="H205" t="str">
            <v>V</v>
          </cell>
          <cell r="I205" t="str">
            <v>V-b/k</v>
          </cell>
          <cell r="J205">
            <v>1</v>
          </cell>
          <cell r="K205">
            <v>0.00416666666666666</v>
          </cell>
          <cell r="L205">
            <v>98</v>
          </cell>
          <cell r="M205">
            <v>201</v>
          </cell>
        </row>
        <row r="206">
          <cell r="B206">
            <v>232</v>
          </cell>
          <cell r="C206" t="str">
            <v>Dijona</v>
          </cell>
          <cell r="D206" t="str">
            <v>Šarkiūnienė</v>
          </cell>
          <cell r="E206">
            <v>27686</v>
          </cell>
          <cell r="F206" t="str">
            <v>Pasvalys</v>
          </cell>
          <cell r="G206" t="str">
            <v>Vėtra</v>
          </cell>
          <cell r="H206" t="str">
            <v>M</v>
          </cell>
          <cell r="I206" t="str">
            <v>M-b/k</v>
          </cell>
          <cell r="J206">
            <v>1</v>
          </cell>
          <cell r="K206">
            <v>0.00417824074074074</v>
          </cell>
          <cell r="L206">
            <v>58</v>
          </cell>
          <cell r="M206">
            <v>202</v>
          </cell>
        </row>
        <row r="207">
          <cell r="B207">
            <v>95</v>
          </cell>
          <cell r="C207" t="str">
            <v>Juzina</v>
          </cell>
          <cell r="D207" t="str">
            <v>Kwam</v>
          </cell>
          <cell r="E207">
            <v>20469</v>
          </cell>
          <cell r="F207" t="str">
            <v>Vilnius</v>
          </cell>
          <cell r="G207" t="str">
            <v>Inžinerija</v>
          </cell>
          <cell r="H207" t="str">
            <v>M</v>
          </cell>
          <cell r="I207" t="str">
            <v>M-b/k</v>
          </cell>
          <cell r="J207">
            <v>1</v>
          </cell>
          <cell r="K207">
            <v>0.00418981481481481</v>
          </cell>
          <cell r="L207">
            <v>59</v>
          </cell>
          <cell r="M207">
            <v>203</v>
          </cell>
        </row>
        <row r="208">
          <cell r="B208">
            <v>225</v>
          </cell>
          <cell r="C208" t="str">
            <v>Rasa</v>
          </cell>
          <cell r="D208" t="str">
            <v>Kuprienė</v>
          </cell>
          <cell r="E208">
            <v>28013</v>
          </cell>
          <cell r="F208" t="str">
            <v>Pasvalys</v>
          </cell>
          <cell r="G208" t="str">
            <v>Vėtra</v>
          </cell>
          <cell r="H208" t="str">
            <v>M</v>
          </cell>
          <cell r="I208" t="str">
            <v>M-b/k</v>
          </cell>
          <cell r="J208">
            <v>1</v>
          </cell>
          <cell r="K208">
            <v>0.00420138888888889</v>
          </cell>
          <cell r="L208">
            <v>60</v>
          </cell>
          <cell r="M208">
            <v>204</v>
          </cell>
        </row>
        <row r="209">
          <cell r="B209">
            <v>224</v>
          </cell>
          <cell r="C209" t="str">
            <v>Paulius</v>
          </cell>
          <cell r="D209" t="str">
            <v>Kupris</v>
          </cell>
          <cell r="E209">
            <v>37539</v>
          </cell>
          <cell r="F209" t="str">
            <v>Pasvalys</v>
          </cell>
          <cell r="G209" t="str">
            <v>Vėtra</v>
          </cell>
          <cell r="H209" t="str">
            <v>V</v>
          </cell>
          <cell r="I209" t="str">
            <v>V-1 (&lt;=12)</v>
          </cell>
          <cell r="J209">
            <v>1</v>
          </cell>
          <cell r="K209">
            <v>0.00421296296296296</v>
          </cell>
          <cell r="L209">
            <v>19</v>
          </cell>
          <cell r="M209">
            <v>205</v>
          </cell>
        </row>
        <row r="210">
          <cell r="B210">
            <v>257</v>
          </cell>
          <cell r="C210" t="str">
            <v>Emanuelė</v>
          </cell>
          <cell r="D210" t="str">
            <v>Šaučiūnaitė</v>
          </cell>
          <cell r="E210">
            <v>37152</v>
          </cell>
          <cell r="F210" t="str">
            <v>Joniškėlis</v>
          </cell>
          <cell r="G210" t="str">
            <v>Vėtra</v>
          </cell>
          <cell r="H210" t="str">
            <v>M</v>
          </cell>
          <cell r="I210" t="str">
            <v>M-b/k</v>
          </cell>
          <cell r="J210">
            <v>1</v>
          </cell>
          <cell r="K210">
            <v>0.00422453703703703</v>
          </cell>
          <cell r="L210">
            <v>61</v>
          </cell>
          <cell r="M210">
            <v>206</v>
          </cell>
        </row>
        <row r="211">
          <cell r="B211">
            <v>198</v>
          </cell>
          <cell r="C211" t="str">
            <v>Noja</v>
          </cell>
          <cell r="D211" t="str">
            <v>Židonytė</v>
          </cell>
          <cell r="E211">
            <v>37125</v>
          </cell>
          <cell r="F211" t="str">
            <v>Pasvalys</v>
          </cell>
          <cell r="G211" t="str">
            <v>Vėtra</v>
          </cell>
          <cell r="H211" t="str">
            <v>M</v>
          </cell>
          <cell r="I211" t="str">
            <v>M-b/k</v>
          </cell>
          <cell r="J211">
            <v>1</v>
          </cell>
          <cell r="K211">
            <v>0.00423611111111111</v>
          </cell>
          <cell r="L211">
            <v>62</v>
          </cell>
          <cell r="M211">
            <v>207</v>
          </cell>
        </row>
        <row r="212">
          <cell r="B212">
            <v>136</v>
          </cell>
          <cell r="C212" t="str">
            <v>Zita</v>
          </cell>
          <cell r="D212" t="str">
            <v>Paulauskaitė</v>
          </cell>
          <cell r="E212">
            <v>20334</v>
          </cell>
          <cell r="F212" t="str">
            <v>Vilnius</v>
          </cell>
          <cell r="G212" t="str">
            <v>Inžinerija</v>
          </cell>
          <cell r="H212" t="str">
            <v>M</v>
          </cell>
          <cell r="I212" t="str">
            <v>M-b/k</v>
          </cell>
          <cell r="J212">
            <v>1</v>
          </cell>
          <cell r="K212">
            <v>0.00424768518518518</v>
          </cell>
          <cell r="L212">
            <v>63</v>
          </cell>
          <cell r="M212">
            <v>208</v>
          </cell>
        </row>
        <row r="213">
          <cell r="B213">
            <v>594</v>
          </cell>
          <cell r="C213" t="str">
            <v>Eimantas</v>
          </cell>
          <cell r="D213" t="str">
            <v>Steponavičius</v>
          </cell>
          <cell r="E213">
            <v>36838</v>
          </cell>
          <cell r="F213" t="str">
            <v>Elektrėnai</v>
          </cell>
          <cell r="G213">
            <v>0</v>
          </cell>
          <cell r="H213" t="str">
            <v>V</v>
          </cell>
          <cell r="I213" t="str">
            <v>V-b/k</v>
          </cell>
          <cell r="J213">
            <v>1</v>
          </cell>
          <cell r="K213">
            <v>0.00425925925925926</v>
          </cell>
          <cell r="L213">
            <v>99</v>
          </cell>
          <cell r="M213">
            <v>209</v>
          </cell>
        </row>
        <row r="214">
          <cell r="B214">
            <v>290</v>
          </cell>
          <cell r="C214" t="str">
            <v>Vida</v>
          </cell>
          <cell r="D214" t="str">
            <v>Mičiudienė</v>
          </cell>
          <cell r="E214">
            <v>20893</v>
          </cell>
          <cell r="F214" t="str">
            <v>Vilnius</v>
          </cell>
          <cell r="G214" t="str">
            <v>Inžinerija</v>
          </cell>
          <cell r="H214" t="str">
            <v>M</v>
          </cell>
          <cell r="I214" t="str">
            <v>M-b/k</v>
          </cell>
          <cell r="J214">
            <v>1</v>
          </cell>
          <cell r="K214">
            <v>0.00427083333333333</v>
          </cell>
          <cell r="L214">
            <v>64</v>
          </cell>
          <cell r="M214">
            <v>210</v>
          </cell>
        </row>
        <row r="215">
          <cell r="B215">
            <v>96</v>
          </cell>
          <cell r="C215" t="str">
            <v>Saulius</v>
          </cell>
          <cell r="D215" t="str">
            <v>Lapiene</v>
          </cell>
          <cell r="E215">
            <v>26022</v>
          </cell>
          <cell r="F215" t="str">
            <v>Pasvalys</v>
          </cell>
          <cell r="G215" t="str">
            <v>Vėtra</v>
          </cell>
          <cell r="H215" t="str">
            <v>V</v>
          </cell>
          <cell r="I215" t="str">
            <v>V-b/k</v>
          </cell>
          <cell r="J215">
            <v>1</v>
          </cell>
          <cell r="K215">
            <v>0.0042824074074074</v>
          </cell>
          <cell r="L215">
            <v>100</v>
          </cell>
          <cell r="M215">
            <v>211</v>
          </cell>
        </row>
        <row r="216">
          <cell r="B216">
            <v>247</v>
          </cell>
          <cell r="C216" t="str">
            <v>Zina</v>
          </cell>
          <cell r="D216" t="str">
            <v>Magelinskienė</v>
          </cell>
          <cell r="E216">
            <v>19511</v>
          </cell>
          <cell r="F216" t="str">
            <v>Pasvalys</v>
          </cell>
          <cell r="G216" t="str">
            <v>Vėtra</v>
          </cell>
          <cell r="H216" t="str">
            <v>M</v>
          </cell>
          <cell r="I216" t="str">
            <v>M-b/k</v>
          </cell>
          <cell r="J216">
            <v>1</v>
          </cell>
          <cell r="K216">
            <v>0.00429398148148148</v>
          </cell>
          <cell r="L216">
            <v>65</v>
          </cell>
          <cell r="M216">
            <v>212</v>
          </cell>
        </row>
        <row r="217">
          <cell r="B217">
            <v>293</v>
          </cell>
          <cell r="C217" t="str">
            <v>Kornelija</v>
          </cell>
          <cell r="D217" t="str">
            <v>Genevičiūtė</v>
          </cell>
          <cell r="E217">
            <v>37987</v>
          </cell>
          <cell r="F217" t="str">
            <v>Elektrėnai</v>
          </cell>
          <cell r="G217">
            <v>0</v>
          </cell>
          <cell r="H217" t="str">
            <v>M</v>
          </cell>
          <cell r="I217" t="str">
            <v>M-1 (&lt;=12)</v>
          </cell>
          <cell r="J217">
            <v>1</v>
          </cell>
          <cell r="K217">
            <v>0.00430555555555555</v>
          </cell>
          <cell r="L217">
            <v>15</v>
          </cell>
          <cell r="M217">
            <v>213</v>
          </cell>
        </row>
        <row r="218">
          <cell r="B218">
            <v>21</v>
          </cell>
          <cell r="C218" t="str">
            <v>Genius</v>
          </cell>
          <cell r="D218" t="str">
            <v>Baliukevičius</v>
          </cell>
          <cell r="E218">
            <v>19041</v>
          </cell>
          <cell r="F218" t="str">
            <v>Vilnius</v>
          </cell>
          <cell r="G218" t="str">
            <v>Inžinerija</v>
          </cell>
          <cell r="H218" t="str">
            <v>V</v>
          </cell>
          <cell r="I218" t="str">
            <v>V-b/k</v>
          </cell>
          <cell r="J218">
            <v>1</v>
          </cell>
          <cell r="K218">
            <v>0.00431712962962963</v>
          </cell>
          <cell r="L218">
            <v>101</v>
          </cell>
          <cell r="M218">
            <v>214</v>
          </cell>
        </row>
        <row r="219">
          <cell r="B219">
            <v>46</v>
          </cell>
          <cell r="C219" t="str">
            <v>Povilas</v>
          </cell>
          <cell r="D219" t="str">
            <v>Čirba</v>
          </cell>
          <cell r="E219">
            <v>17965</v>
          </cell>
          <cell r="F219" t="str">
            <v>Kaunas</v>
          </cell>
          <cell r="G219" t="str">
            <v>Inžinerija</v>
          </cell>
          <cell r="H219" t="str">
            <v>V</v>
          </cell>
          <cell r="I219" t="str">
            <v>V-b/k</v>
          </cell>
          <cell r="J219">
            <v>1</v>
          </cell>
          <cell r="K219">
            <v>0.0043287037037037</v>
          </cell>
          <cell r="L219">
            <v>102</v>
          </cell>
          <cell r="M219">
            <v>215</v>
          </cell>
        </row>
        <row r="220">
          <cell r="B220">
            <v>288</v>
          </cell>
          <cell r="C220" t="str">
            <v>Tadas</v>
          </cell>
          <cell r="D220" t="str">
            <v>Čerauskas</v>
          </cell>
          <cell r="E220">
            <v>40050</v>
          </cell>
          <cell r="F220" t="str">
            <v>Tauragė</v>
          </cell>
          <cell r="G220" t="str">
            <v>Tauragės BMK</v>
          </cell>
          <cell r="H220" t="str">
            <v>M</v>
          </cell>
          <cell r="I220" t="str">
            <v>M-1 (&lt;=12)</v>
          </cell>
          <cell r="J220">
            <v>1</v>
          </cell>
          <cell r="K220">
            <v>0.00434027777777777</v>
          </cell>
          <cell r="L220">
            <v>16</v>
          </cell>
          <cell r="M220">
            <v>216</v>
          </cell>
        </row>
        <row r="221">
          <cell r="B221">
            <v>220</v>
          </cell>
          <cell r="C221" t="str">
            <v>Gitana</v>
          </cell>
          <cell r="D221" t="str">
            <v>Orechovienė</v>
          </cell>
          <cell r="E221">
            <v>25758</v>
          </cell>
          <cell r="F221" t="str">
            <v>Pasvalys</v>
          </cell>
          <cell r="G221" t="str">
            <v>Vėtra</v>
          </cell>
          <cell r="H221" t="str">
            <v>M</v>
          </cell>
          <cell r="I221" t="str">
            <v>M-b/k</v>
          </cell>
          <cell r="J221">
            <v>1</v>
          </cell>
          <cell r="K221">
            <v>0.00435185185185185</v>
          </cell>
          <cell r="L221">
            <v>66</v>
          </cell>
          <cell r="M221">
            <v>217</v>
          </cell>
        </row>
        <row r="222">
          <cell r="B222">
            <v>226</v>
          </cell>
          <cell r="C222" t="str">
            <v>Rima</v>
          </cell>
          <cell r="D222" t="str">
            <v>Zaurinaitienė</v>
          </cell>
          <cell r="E222">
            <v>24858</v>
          </cell>
          <cell r="F222" t="str">
            <v>Pasvalys</v>
          </cell>
          <cell r="G222" t="str">
            <v>Vėtra</v>
          </cell>
          <cell r="H222" t="str">
            <v>M</v>
          </cell>
          <cell r="I222" t="str">
            <v>M-b/k</v>
          </cell>
          <cell r="J222">
            <v>1</v>
          </cell>
          <cell r="K222">
            <v>0.00436342592592592</v>
          </cell>
          <cell r="L222">
            <v>67</v>
          </cell>
          <cell r="M222">
            <v>218</v>
          </cell>
        </row>
        <row r="223">
          <cell r="B223">
            <v>215</v>
          </cell>
          <cell r="C223" t="str">
            <v>Roneta</v>
          </cell>
          <cell r="D223" t="str">
            <v>Židonytė</v>
          </cell>
          <cell r="E223">
            <v>35636</v>
          </cell>
          <cell r="F223" t="str">
            <v>Pasvalys</v>
          </cell>
          <cell r="G223" t="str">
            <v>Vėtra</v>
          </cell>
          <cell r="H223" t="str">
            <v>M</v>
          </cell>
          <cell r="I223" t="str">
            <v>M-b/k</v>
          </cell>
          <cell r="J223">
            <v>1</v>
          </cell>
          <cell r="K223">
            <v>0.004375</v>
          </cell>
          <cell r="L223">
            <v>68</v>
          </cell>
          <cell r="M223">
            <v>219</v>
          </cell>
        </row>
        <row r="224">
          <cell r="B224">
            <v>264</v>
          </cell>
          <cell r="C224" t="str">
            <v>Danutė</v>
          </cell>
          <cell r="D224" t="str">
            <v>Aulosevičienė</v>
          </cell>
          <cell r="E224">
            <v>20733</v>
          </cell>
          <cell r="F224" t="str">
            <v>Vilnius</v>
          </cell>
          <cell r="G224" t="str">
            <v>Inžinerija</v>
          </cell>
          <cell r="H224" t="str">
            <v>M</v>
          </cell>
          <cell r="I224" t="str">
            <v>M-b/k</v>
          </cell>
          <cell r="J224">
            <v>1</v>
          </cell>
          <cell r="K224">
            <v>0.00438657407407407</v>
          </cell>
          <cell r="L224">
            <v>69</v>
          </cell>
          <cell r="M224">
            <v>220</v>
          </cell>
        </row>
        <row r="225">
          <cell r="B225">
            <v>212</v>
          </cell>
          <cell r="C225" t="str">
            <v>Virginija</v>
          </cell>
          <cell r="D225" t="str">
            <v>Čirbienė</v>
          </cell>
          <cell r="E225">
            <v>20073</v>
          </cell>
          <cell r="F225" t="str">
            <v>Kaunas</v>
          </cell>
          <cell r="G225" t="str">
            <v>Inžinerija</v>
          </cell>
          <cell r="H225" t="str">
            <v>M</v>
          </cell>
          <cell r="I225" t="str">
            <v>M-b/k</v>
          </cell>
          <cell r="J225">
            <v>1</v>
          </cell>
          <cell r="K225">
            <v>0.00439814814814814</v>
          </cell>
          <cell r="L225">
            <v>70</v>
          </cell>
          <cell r="M225">
            <v>221</v>
          </cell>
        </row>
        <row r="226">
          <cell r="B226">
            <v>283</v>
          </cell>
          <cell r="C226" t="str">
            <v>Algis</v>
          </cell>
          <cell r="D226" t="str">
            <v>Venskus</v>
          </cell>
          <cell r="E226">
            <v>16938</v>
          </cell>
          <cell r="F226" t="str">
            <v>Vilnius</v>
          </cell>
          <cell r="G226" t="str">
            <v>Inžinerija</v>
          </cell>
          <cell r="H226" t="str">
            <v>V</v>
          </cell>
          <cell r="I226" t="str">
            <v>V-b/k</v>
          </cell>
          <cell r="J226">
            <v>1</v>
          </cell>
          <cell r="K226">
            <v>0.00440972222222222</v>
          </cell>
          <cell r="L226">
            <v>103</v>
          </cell>
          <cell r="M226">
            <v>222</v>
          </cell>
        </row>
        <row r="227">
          <cell r="B227">
            <v>280</v>
          </cell>
          <cell r="C227" t="str">
            <v>Stasys</v>
          </cell>
          <cell r="D227" t="str">
            <v>Urbaitis</v>
          </cell>
          <cell r="E227">
            <v>14613</v>
          </cell>
          <cell r="F227" t="str">
            <v>Vilnius</v>
          </cell>
          <cell r="G227" t="str">
            <v>Stajeris</v>
          </cell>
          <cell r="H227" t="str">
            <v>V</v>
          </cell>
          <cell r="I227" t="str">
            <v>V-b/k</v>
          </cell>
          <cell r="J227">
            <v>1</v>
          </cell>
          <cell r="K227">
            <v>0.00442129629629629</v>
          </cell>
          <cell r="L227">
            <v>104</v>
          </cell>
          <cell r="M227">
            <v>223</v>
          </cell>
        </row>
        <row r="228">
          <cell r="B228">
            <v>148</v>
          </cell>
          <cell r="C228" t="str">
            <v>Aleksandras</v>
          </cell>
          <cell r="D228" t="str">
            <v>Rimkevičius</v>
          </cell>
          <cell r="E228">
            <v>13640</v>
          </cell>
          <cell r="F228" t="str">
            <v>Vilnius</v>
          </cell>
          <cell r="G228" t="str">
            <v>Inžinerija</v>
          </cell>
          <cell r="H228" t="str">
            <v>V</v>
          </cell>
          <cell r="I228" t="str">
            <v>V-b/k</v>
          </cell>
          <cell r="J228">
            <v>1</v>
          </cell>
          <cell r="K228">
            <v>0.00443287037037037</v>
          </cell>
          <cell r="L228">
            <v>105</v>
          </cell>
          <cell r="M228">
            <v>224</v>
          </cell>
        </row>
        <row r="229">
          <cell r="B229">
            <v>128</v>
          </cell>
          <cell r="C229" t="str">
            <v>Giedrė</v>
          </cell>
          <cell r="D229" t="str">
            <v>Okulič-kazarinaitė</v>
          </cell>
          <cell r="E229">
            <v>39449</v>
          </cell>
          <cell r="F229" t="str">
            <v>Vilnius</v>
          </cell>
          <cell r="G229" t="str">
            <v>Inžinerija</v>
          </cell>
          <cell r="H229" t="str">
            <v>M</v>
          </cell>
          <cell r="I229" t="str">
            <v>M-1 (&lt;=12)</v>
          </cell>
          <cell r="J229">
            <v>1</v>
          </cell>
          <cell r="K229">
            <v>0.00444444444444444</v>
          </cell>
          <cell r="L229">
            <v>17</v>
          </cell>
          <cell r="M229">
            <v>225</v>
          </cell>
        </row>
        <row r="230">
          <cell r="B230">
            <v>250</v>
          </cell>
          <cell r="C230" t="str">
            <v>Inga</v>
          </cell>
          <cell r="D230" t="str">
            <v>Lapienė</v>
          </cell>
          <cell r="E230">
            <v>26689</v>
          </cell>
          <cell r="F230" t="str">
            <v>Pasvalys</v>
          </cell>
          <cell r="G230" t="str">
            <v>Vėtra</v>
          </cell>
          <cell r="H230" t="str">
            <v>M</v>
          </cell>
          <cell r="I230" t="str">
            <v>M-b/k</v>
          </cell>
          <cell r="J230">
            <v>1</v>
          </cell>
          <cell r="K230">
            <v>0.00445601851851851</v>
          </cell>
          <cell r="L230">
            <v>71</v>
          </cell>
          <cell r="M230">
            <v>226</v>
          </cell>
        </row>
        <row r="231">
          <cell r="B231">
            <v>286</v>
          </cell>
          <cell r="C231" t="str">
            <v>Laimutė</v>
          </cell>
          <cell r="D231" t="str">
            <v>Norvilienė</v>
          </cell>
          <cell r="E231">
            <v>19982</v>
          </cell>
          <cell r="F231" t="str">
            <v>Gargždai</v>
          </cell>
          <cell r="G231" t="str">
            <v>Ritmas</v>
          </cell>
          <cell r="H231" t="str">
            <v>M</v>
          </cell>
          <cell r="I231" t="str">
            <v>M-b/k</v>
          </cell>
          <cell r="J231">
            <v>1</v>
          </cell>
          <cell r="K231">
            <v>0.00446759259259259</v>
          </cell>
          <cell r="L231">
            <v>72</v>
          </cell>
          <cell r="M231">
            <v>227</v>
          </cell>
        </row>
        <row r="232">
          <cell r="B232">
            <v>287</v>
          </cell>
          <cell r="C232" t="str">
            <v>Raidas</v>
          </cell>
          <cell r="D232" t="str">
            <v>Gruzdys</v>
          </cell>
          <cell r="E232">
            <v>40448</v>
          </cell>
          <cell r="F232" t="str">
            <v>Gargždai</v>
          </cell>
          <cell r="G232" t="str">
            <v>Ritmas</v>
          </cell>
          <cell r="H232" t="str">
            <v>V</v>
          </cell>
          <cell r="I232" t="str">
            <v>V-1 (&lt;=12)</v>
          </cell>
          <cell r="J232">
            <v>1</v>
          </cell>
          <cell r="K232">
            <v>0.00447916666666666</v>
          </cell>
          <cell r="L232">
            <v>20</v>
          </cell>
          <cell r="M232">
            <v>228</v>
          </cell>
        </row>
        <row r="233">
          <cell r="B233">
            <v>222</v>
          </cell>
          <cell r="C233" t="str">
            <v>Lukas</v>
          </cell>
          <cell r="D233" t="str">
            <v>Diliūnas</v>
          </cell>
          <cell r="E233">
            <v>40344</v>
          </cell>
          <cell r="F233" t="str">
            <v>Pakruojis</v>
          </cell>
          <cell r="G233" t="str">
            <v>Vėjas</v>
          </cell>
          <cell r="H233" t="str">
            <v>V</v>
          </cell>
          <cell r="I233" t="str">
            <v>V-1 (&lt;=12)</v>
          </cell>
          <cell r="J233">
            <v>1</v>
          </cell>
          <cell r="K233">
            <v>0.00449074074074074</v>
          </cell>
          <cell r="L233">
            <v>21</v>
          </cell>
          <cell r="M233">
            <v>229</v>
          </cell>
        </row>
        <row r="234">
          <cell r="B234">
            <v>223</v>
          </cell>
          <cell r="C234" t="str">
            <v>Vaida</v>
          </cell>
          <cell r="D234" t="str">
            <v>Diliūnienė</v>
          </cell>
          <cell r="E234">
            <v>31208</v>
          </cell>
          <cell r="F234" t="str">
            <v>Pakruojis</v>
          </cell>
          <cell r="G234" t="str">
            <v>Vėjas</v>
          </cell>
          <cell r="H234" t="str">
            <v>M</v>
          </cell>
          <cell r="I234" t="str">
            <v>M-b/k</v>
          </cell>
          <cell r="J234">
            <v>1</v>
          </cell>
          <cell r="K234">
            <v>0.00450231481481481</v>
          </cell>
          <cell r="L234">
            <v>73</v>
          </cell>
          <cell r="M234">
            <v>230</v>
          </cell>
        </row>
        <row r="235">
          <cell r="B235">
            <v>281</v>
          </cell>
          <cell r="C235" t="str">
            <v>Vida</v>
          </cell>
          <cell r="D235" t="str">
            <v>Kazarinė</v>
          </cell>
          <cell r="E235">
            <v>25802</v>
          </cell>
          <cell r="F235" t="str">
            <v>Vilnius</v>
          </cell>
          <cell r="G235" t="str">
            <v>Inžinerija</v>
          </cell>
          <cell r="H235" t="str">
            <v>M</v>
          </cell>
          <cell r="I235" t="str">
            <v>M-b/k</v>
          </cell>
          <cell r="J235">
            <v>1</v>
          </cell>
          <cell r="K235">
            <v>0.00451388888888888</v>
          </cell>
          <cell r="L235">
            <v>74</v>
          </cell>
          <cell r="M235">
            <v>231</v>
          </cell>
        </row>
        <row r="236">
          <cell r="B236">
            <v>193</v>
          </cell>
          <cell r="C236" t="str">
            <v>Dalia</v>
          </cell>
          <cell r="D236" t="str">
            <v>Vilūnienė</v>
          </cell>
          <cell r="E236">
            <v>15401</v>
          </cell>
          <cell r="F236" t="str">
            <v>Vilnius</v>
          </cell>
          <cell r="G236" t="str">
            <v>Inžinerija</v>
          </cell>
          <cell r="H236" t="str">
            <v>M</v>
          </cell>
          <cell r="I236" t="str">
            <v>M-b/k</v>
          </cell>
          <cell r="J236">
            <v>1</v>
          </cell>
          <cell r="K236">
            <v>0.00452546296296296</v>
          </cell>
          <cell r="L236">
            <v>75</v>
          </cell>
          <cell r="M236">
            <v>232</v>
          </cell>
        </row>
        <row r="237">
          <cell r="B237">
            <v>82</v>
          </cell>
          <cell r="C237" t="str">
            <v>Irena</v>
          </cell>
          <cell r="D237" t="str">
            <v>Kerienė</v>
          </cell>
          <cell r="E237">
            <v>14395</v>
          </cell>
          <cell r="F237" t="str">
            <v>Vilnius</v>
          </cell>
          <cell r="G237" t="str">
            <v>Inžinerija</v>
          </cell>
          <cell r="H237" t="str">
            <v>M</v>
          </cell>
          <cell r="I237" t="str">
            <v>M-b/k</v>
          </cell>
          <cell r="J237">
            <v>1</v>
          </cell>
          <cell r="K237">
            <v>0.00453703703703703</v>
          </cell>
          <cell r="L237">
            <v>76</v>
          </cell>
          <cell r="M237">
            <v>233</v>
          </cell>
        </row>
        <row r="238">
          <cell r="B238">
            <v>265</v>
          </cell>
          <cell r="C238" t="str">
            <v>Rinvidas</v>
          </cell>
          <cell r="D238" t="str">
            <v>Aulosevičius</v>
          </cell>
          <cell r="E238">
            <v>19811</v>
          </cell>
          <cell r="F238" t="str">
            <v>Vilnius</v>
          </cell>
          <cell r="G238" t="str">
            <v>Inžinerija</v>
          </cell>
          <cell r="H238" t="str">
            <v>V</v>
          </cell>
          <cell r="I238" t="str">
            <v>V-b/k</v>
          </cell>
          <cell r="J238">
            <v>1</v>
          </cell>
          <cell r="K238">
            <v>0.00454861111111111</v>
          </cell>
          <cell r="L238">
            <v>106</v>
          </cell>
          <cell r="M238">
            <v>234</v>
          </cell>
        </row>
        <row r="239">
          <cell r="B239">
            <v>130</v>
          </cell>
          <cell r="C239" t="str">
            <v>Lina</v>
          </cell>
          <cell r="D239" t="str">
            <v>Okulič-kazarinaitė</v>
          </cell>
          <cell r="E239">
            <v>40655</v>
          </cell>
          <cell r="F239" t="str">
            <v>Vilnius</v>
          </cell>
          <cell r="G239" t="str">
            <v>Inžinerija</v>
          </cell>
          <cell r="H239" t="str">
            <v>M</v>
          </cell>
          <cell r="I239" t="str">
            <v>M-1 (&lt;=12)</v>
          </cell>
          <cell r="J239">
            <v>1</v>
          </cell>
          <cell r="K239">
            <v>0.00456018518518518</v>
          </cell>
          <cell r="L239">
            <v>18</v>
          </cell>
          <cell r="M239">
            <v>235</v>
          </cell>
        </row>
      </sheetData>
      <sheetData sheetId="4">
        <row r="5">
          <cell r="B5">
            <v>1</v>
          </cell>
          <cell r="C5" t="str">
            <v>Irena</v>
          </cell>
          <cell r="D5" t="str">
            <v>Abromaitienė</v>
          </cell>
          <cell r="E5" t="str">
            <v>M</v>
          </cell>
          <cell r="F5">
            <v>20940</v>
          </cell>
          <cell r="G5" t="str">
            <v>Pakruojis</v>
          </cell>
          <cell r="H5" t="str">
            <v>BMK "Vėjas"</v>
          </cell>
          <cell r="I5">
            <v>1</v>
          </cell>
          <cell r="J5" t="str">
            <v>M-b/k</v>
          </cell>
          <cell r="P5">
            <v>5115</v>
          </cell>
          <cell r="Q5" t="str">
            <v>b/k</v>
          </cell>
        </row>
        <row r="6">
          <cell r="B6">
            <v>2</v>
          </cell>
          <cell r="C6" t="str">
            <v>Kęstutis</v>
          </cell>
          <cell r="D6" t="str">
            <v>Abromaitis</v>
          </cell>
          <cell r="E6" t="str">
            <v>V</v>
          </cell>
          <cell r="F6">
            <v>20678</v>
          </cell>
          <cell r="G6" t="str">
            <v>Pakruojis</v>
          </cell>
          <cell r="H6" t="str">
            <v>BMK "Vėjas"</v>
          </cell>
          <cell r="I6">
            <v>1</v>
          </cell>
          <cell r="J6" t="str">
            <v>V-b/k</v>
          </cell>
          <cell r="P6">
            <v>37257</v>
          </cell>
          <cell r="Q6" t="str">
            <v>1 (&lt;=12)</v>
          </cell>
        </row>
        <row r="7">
          <cell r="B7">
            <v>3</v>
          </cell>
          <cell r="C7" t="str">
            <v>Giedrė</v>
          </cell>
          <cell r="D7" t="str">
            <v>Adomaitienė</v>
          </cell>
          <cell r="E7" t="str">
            <v>M</v>
          </cell>
          <cell r="F7">
            <v>27367</v>
          </cell>
          <cell r="G7" t="str">
            <v>Pakruojis</v>
          </cell>
          <cell r="H7" t="str">
            <v>BMK "Vėjas"</v>
          </cell>
          <cell r="I7">
            <v>1</v>
          </cell>
          <cell r="J7" t="str">
            <v>M-b/k</v>
          </cell>
        </row>
        <row r="8">
          <cell r="B8">
            <v>4</v>
          </cell>
          <cell r="C8" t="str">
            <v>Kotryna</v>
          </cell>
          <cell r="D8" t="str">
            <v>Adomaitytė</v>
          </cell>
          <cell r="E8" t="str">
            <v>M</v>
          </cell>
          <cell r="F8">
            <v>35983</v>
          </cell>
          <cell r="G8" t="str">
            <v>Pakruojis</v>
          </cell>
          <cell r="H8" t="str">
            <v>BMK "Vėjas"</v>
          </cell>
          <cell r="I8">
            <v>1</v>
          </cell>
          <cell r="J8" t="str">
            <v>M-b/k</v>
          </cell>
        </row>
        <row r="9">
          <cell r="B9">
            <v>5</v>
          </cell>
          <cell r="C9" t="str">
            <v>Dalia</v>
          </cell>
          <cell r="D9" t="str">
            <v>Andreikinienė</v>
          </cell>
          <cell r="E9" t="str">
            <v>M</v>
          </cell>
          <cell r="F9">
            <v>22143</v>
          </cell>
          <cell r="G9" t="str">
            <v>Vilnius</v>
          </cell>
          <cell r="H9" t="str">
            <v>Inžinerija</v>
          </cell>
          <cell r="I9">
            <v>1</v>
          </cell>
          <cell r="J9" t="str">
            <v>M-b/k</v>
          </cell>
        </row>
        <row r="10">
          <cell r="B10">
            <v>6</v>
          </cell>
          <cell r="C10" t="str">
            <v>Edita</v>
          </cell>
          <cell r="D10" t="str">
            <v>Andrulė</v>
          </cell>
          <cell r="E10" t="str">
            <v>M</v>
          </cell>
          <cell r="F10">
            <v>26729</v>
          </cell>
          <cell r="G10" t="str">
            <v>Kaunas</v>
          </cell>
          <cell r="H10" t="str">
            <v>Kauno BMK</v>
          </cell>
          <cell r="I10">
            <v>1</v>
          </cell>
          <cell r="J10" t="str">
            <v>M-b/k</v>
          </cell>
        </row>
        <row r="11">
          <cell r="B11">
            <v>7</v>
          </cell>
          <cell r="C11" t="str">
            <v>Emilis</v>
          </cell>
          <cell r="D11" t="str">
            <v>Andrulevičius</v>
          </cell>
          <cell r="E11" t="str">
            <v>V</v>
          </cell>
          <cell r="F11">
            <v>38005</v>
          </cell>
          <cell r="G11" t="str">
            <v>Kaunas</v>
          </cell>
          <cell r="H11" t="str">
            <v>Kauno BMK</v>
          </cell>
          <cell r="I11">
            <v>1</v>
          </cell>
          <cell r="J11" t="str">
            <v>V-1 (&lt;=12)</v>
          </cell>
        </row>
        <row r="12">
          <cell r="B12">
            <v>8</v>
          </cell>
          <cell r="C12" t="str">
            <v>Gytis</v>
          </cell>
          <cell r="D12" t="str">
            <v>Aukštikalnis</v>
          </cell>
          <cell r="E12" t="str">
            <v>V</v>
          </cell>
          <cell r="F12">
            <v>23378</v>
          </cell>
          <cell r="G12" t="str">
            <v>Pasvalys</v>
          </cell>
          <cell r="H12" t="str">
            <v>Vėtra</v>
          </cell>
          <cell r="I12">
            <v>1</v>
          </cell>
          <cell r="J12" t="str">
            <v>V-b/k</v>
          </cell>
        </row>
        <row r="13">
          <cell r="B13">
            <v>9</v>
          </cell>
          <cell r="C13" t="str">
            <v>Natalija</v>
          </cell>
          <cell r="D13" t="str">
            <v>Badikonienė</v>
          </cell>
          <cell r="E13" t="str">
            <v>M</v>
          </cell>
          <cell r="F13">
            <v>29465</v>
          </cell>
          <cell r="G13" t="str">
            <v>Vilnius</v>
          </cell>
          <cell r="H13" t="str">
            <v>Inžinerija</v>
          </cell>
          <cell r="I13">
            <v>1</v>
          </cell>
          <cell r="J13" t="str">
            <v>M-b/k</v>
          </cell>
        </row>
        <row r="14">
          <cell r="B14">
            <v>10</v>
          </cell>
          <cell r="C14" t="str">
            <v>Darius</v>
          </cell>
          <cell r="D14" t="str">
            <v>Badikonis</v>
          </cell>
          <cell r="E14" t="str">
            <v>V</v>
          </cell>
          <cell r="F14">
            <v>28285</v>
          </cell>
          <cell r="G14" t="str">
            <v>Vilnius`</v>
          </cell>
          <cell r="H14" t="str">
            <v>Inžinerija</v>
          </cell>
          <cell r="I14">
            <v>1</v>
          </cell>
          <cell r="J14" t="str">
            <v>V-b/k</v>
          </cell>
        </row>
        <row r="15">
          <cell r="B15">
            <v>11</v>
          </cell>
          <cell r="C15" t="str">
            <v>Renaldas</v>
          </cell>
          <cell r="D15" t="str">
            <v>Badikonis</v>
          </cell>
          <cell r="E15" t="str">
            <v>V</v>
          </cell>
          <cell r="F15">
            <v>38288</v>
          </cell>
          <cell r="G15" t="str">
            <v>Vilnius</v>
          </cell>
          <cell r="H15" t="str">
            <v>Inžinerija</v>
          </cell>
          <cell r="I15">
            <v>1</v>
          </cell>
          <cell r="J15" t="str">
            <v>V-1 (&lt;=12)</v>
          </cell>
        </row>
        <row r="16">
          <cell r="B16">
            <v>12</v>
          </cell>
          <cell r="C16" t="str">
            <v>Greta</v>
          </cell>
          <cell r="D16" t="str">
            <v>Bagalionytė</v>
          </cell>
          <cell r="E16" t="str">
            <v>M</v>
          </cell>
          <cell r="F16">
            <v>36304</v>
          </cell>
          <cell r="G16" t="str">
            <v>Pasvalys</v>
          </cell>
          <cell r="H16" t="str">
            <v>Vėtra</v>
          </cell>
          <cell r="I16">
            <v>1</v>
          </cell>
          <cell r="J16" t="str">
            <v>M-b/k</v>
          </cell>
        </row>
        <row r="17">
          <cell r="B17">
            <v>13</v>
          </cell>
          <cell r="C17" t="str">
            <v>Simona</v>
          </cell>
          <cell r="D17" t="str">
            <v>Bagalionytė</v>
          </cell>
          <cell r="E17" t="str">
            <v>M</v>
          </cell>
          <cell r="F17">
            <v>37424</v>
          </cell>
          <cell r="G17" t="str">
            <v>Pasvalys</v>
          </cell>
          <cell r="H17" t="str">
            <v>Vėtra</v>
          </cell>
          <cell r="I17">
            <v>1</v>
          </cell>
          <cell r="J17" t="str">
            <v>M-1 (&lt;=12)</v>
          </cell>
        </row>
        <row r="18">
          <cell r="B18">
            <v>14</v>
          </cell>
          <cell r="C18" t="str">
            <v>Lukas</v>
          </cell>
          <cell r="D18" t="str">
            <v>Bajerbach</v>
          </cell>
          <cell r="E18" t="str">
            <v>V</v>
          </cell>
          <cell r="F18">
            <v>35645</v>
          </cell>
          <cell r="G18" t="str">
            <v>Radviliškis</v>
          </cell>
          <cell r="I18">
            <v>1</v>
          </cell>
          <cell r="J18" t="str">
            <v>V-b/k</v>
          </cell>
        </row>
        <row r="19">
          <cell r="B19">
            <v>15</v>
          </cell>
          <cell r="C19" t="str">
            <v>Juozas</v>
          </cell>
          <cell r="D19" t="str">
            <v>Bajoras</v>
          </cell>
          <cell r="E19" t="str">
            <v>V</v>
          </cell>
          <cell r="F19">
            <v>18775</v>
          </cell>
          <cell r="G19" t="str">
            <v>Kaunas</v>
          </cell>
          <cell r="H19" t="str">
            <v>Kauno BMK</v>
          </cell>
          <cell r="I19">
            <v>1</v>
          </cell>
          <cell r="J19" t="str">
            <v>V-b/k</v>
          </cell>
        </row>
        <row r="20">
          <cell r="B20">
            <v>16</v>
          </cell>
          <cell r="C20" t="str">
            <v>Jonas</v>
          </cell>
          <cell r="D20" t="str">
            <v>Bakūnas</v>
          </cell>
          <cell r="E20" t="str">
            <v>V</v>
          </cell>
          <cell r="F20">
            <v>37526</v>
          </cell>
          <cell r="G20" t="str">
            <v>Pasvalys</v>
          </cell>
          <cell r="H20" t="str">
            <v>Vėtra</v>
          </cell>
          <cell r="I20">
            <v>1</v>
          </cell>
          <cell r="J20" t="str">
            <v>V-1 (&lt;=12)</v>
          </cell>
        </row>
        <row r="21">
          <cell r="B21">
            <v>17</v>
          </cell>
          <cell r="C21" t="str">
            <v>Benas</v>
          </cell>
          <cell r="D21" t="str">
            <v>Balčiauskas</v>
          </cell>
          <cell r="E21" t="str">
            <v>V</v>
          </cell>
          <cell r="F21">
            <v>39660</v>
          </cell>
          <cell r="G21" t="str">
            <v>Pasvalys</v>
          </cell>
          <cell r="H21" t="str">
            <v>Vėtra</v>
          </cell>
          <cell r="I21">
            <v>1</v>
          </cell>
          <cell r="J21" t="str">
            <v>V-1 (&lt;=12)</v>
          </cell>
        </row>
        <row r="22">
          <cell r="B22">
            <v>18</v>
          </cell>
          <cell r="C22" t="str">
            <v>Zenonas</v>
          </cell>
          <cell r="D22" t="str">
            <v>Balčiauskas</v>
          </cell>
          <cell r="E22" t="str">
            <v>V</v>
          </cell>
          <cell r="F22">
            <v>19946</v>
          </cell>
          <cell r="G22" t="str">
            <v>Pasvalys</v>
          </cell>
          <cell r="H22" t="str">
            <v>Vėtra</v>
          </cell>
          <cell r="I22">
            <v>1</v>
          </cell>
          <cell r="J22" t="str">
            <v>V-b/k</v>
          </cell>
        </row>
        <row r="23">
          <cell r="B23">
            <v>19</v>
          </cell>
          <cell r="C23" t="str">
            <v>Eimantė</v>
          </cell>
          <cell r="D23" t="str">
            <v>Balčiūnaitė</v>
          </cell>
          <cell r="E23" t="str">
            <v>M</v>
          </cell>
          <cell r="F23">
            <v>37335</v>
          </cell>
          <cell r="G23" t="str">
            <v>Pakruojis</v>
          </cell>
          <cell r="H23" t="str">
            <v>BMK "Vėjas"</v>
          </cell>
          <cell r="I23">
            <v>1</v>
          </cell>
          <cell r="J23" t="str">
            <v>M-1 (&lt;=12)</v>
          </cell>
        </row>
        <row r="24">
          <cell r="B24">
            <v>20</v>
          </cell>
          <cell r="C24" t="str">
            <v>Aividas</v>
          </cell>
          <cell r="D24" t="str">
            <v>Balčiūnas</v>
          </cell>
          <cell r="E24" t="str">
            <v>V</v>
          </cell>
          <cell r="F24">
            <v>28065</v>
          </cell>
          <cell r="G24" t="str">
            <v>Pakruojis</v>
          </cell>
          <cell r="H24" t="str">
            <v>BMK "Vėjas"</v>
          </cell>
          <cell r="I24">
            <v>1</v>
          </cell>
          <cell r="J24" t="str">
            <v>V-b/k</v>
          </cell>
        </row>
        <row r="25">
          <cell r="B25">
            <v>21</v>
          </cell>
          <cell r="C25" t="str">
            <v>Genius</v>
          </cell>
          <cell r="D25" t="str">
            <v>Baliukevičius</v>
          </cell>
          <cell r="E25" t="str">
            <v>V</v>
          </cell>
          <cell r="F25">
            <v>19041</v>
          </cell>
          <cell r="G25" t="str">
            <v>Vilnius</v>
          </cell>
          <cell r="H25" t="str">
            <v>Inžinerija</v>
          </cell>
          <cell r="I25">
            <v>1</v>
          </cell>
          <cell r="J25" t="str">
            <v>V-b/k</v>
          </cell>
        </row>
        <row r="26">
          <cell r="B26">
            <v>22</v>
          </cell>
          <cell r="C26" t="str">
            <v>Juozas</v>
          </cell>
          <cell r="D26" t="str">
            <v>Baliūnas</v>
          </cell>
          <cell r="E26" t="str">
            <v>V</v>
          </cell>
          <cell r="F26">
            <v>24790</v>
          </cell>
          <cell r="G26" t="str">
            <v>Pasvalys</v>
          </cell>
          <cell r="H26" t="str">
            <v>Vėtra</v>
          </cell>
          <cell r="I26">
            <v>1</v>
          </cell>
          <cell r="J26" t="str">
            <v>V-b/k</v>
          </cell>
        </row>
        <row r="27">
          <cell r="B27">
            <v>23</v>
          </cell>
          <cell r="C27" t="str">
            <v>Korina</v>
          </cell>
          <cell r="D27" t="str">
            <v>Baltrušaitytė</v>
          </cell>
          <cell r="E27" t="str">
            <v>M</v>
          </cell>
          <cell r="F27">
            <v>37299</v>
          </cell>
          <cell r="G27" t="str">
            <v>Pakruojis</v>
          </cell>
          <cell r="H27" t="str">
            <v>BMK "Vėjas"</v>
          </cell>
          <cell r="I27">
            <v>1</v>
          </cell>
          <cell r="J27" t="str">
            <v>M-1 (&lt;=12)</v>
          </cell>
        </row>
        <row r="28">
          <cell r="B28">
            <v>24</v>
          </cell>
          <cell r="C28" t="str">
            <v>Eligijus</v>
          </cell>
          <cell r="D28" t="str">
            <v>Baranauskas</v>
          </cell>
          <cell r="E28" t="str">
            <v>V</v>
          </cell>
          <cell r="F28">
            <v>35571</v>
          </cell>
          <cell r="G28" t="str">
            <v>Pasvalys</v>
          </cell>
          <cell r="H28" t="str">
            <v>Vėtra</v>
          </cell>
          <cell r="I28">
            <v>1</v>
          </cell>
          <cell r="J28" t="str">
            <v>V-b/k</v>
          </cell>
        </row>
        <row r="29">
          <cell r="B29">
            <v>25</v>
          </cell>
          <cell r="C29" t="str">
            <v>Paula</v>
          </cell>
          <cell r="D29" t="str">
            <v>Bautronytė</v>
          </cell>
          <cell r="E29" t="str">
            <v>M</v>
          </cell>
          <cell r="F29">
            <v>35244</v>
          </cell>
          <cell r="G29" t="str">
            <v>Alytus</v>
          </cell>
          <cell r="H29" t="str">
            <v>BK Dzūkija</v>
          </cell>
          <cell r="I29">
            <v>1</v>
          </cell>
          <cell r="J29" t="str">
            <v>M-b/k</v>
          </cell>
        </row>
        <row r="30">
          <cell r="B30">
            <v>26</v>
          </cell>
          <cell r="C30" t="str">
            <v>Dalius</v>
          </cell>
          <cell r="D30" t="str">
            <v>Beinoras</v>
          </cell>
          <cell r="E30" t="str">
            <v>V</v>
          </cell>
          <cell r="F30">
            <v>35138</v>
          </cell>
          <cell r="G30" t="str">
            <v>Pasvalys</v>
          </cell>
          <cell r="H30" t="str">
            <v>Vėtra</v>
          </cell>
          <cell r="I30">
            <v>1</v>
          </cell>
          <cell r="J30" t="str">
            <v>V-b/k</v>
          </cell>
        </row>
        <row r="31">
          <cell r="B31">
            <v>27</v>
          </cell>
          <cell r="C31" t="str">
            <v>Kipras</v>
          </cell>
          <cell r="D31" t="str">
            <v>Belazarevičius</v>
          </cell>
          <cell r="E31" t="str">
            <v>V</v>
          </cell>
          <cell r="F31">
            <v>38001</v>
          </cell>
          <cell r="G31" t="str">
            <v>Kaunas</v>
          </cell>
          <cell r="H31" t="str">
            <v>Inžinerija</v>
          </cell>
          <cell r="I31">
            <v>1</v>
          </cell>
          <cell r="J31" t="str">
            <v>V-1 (&lt;=12)</v>
          </cell>
        </row>
        <row r="32">
          <cell r="B32">
            <v>28</v>
          </cell>
          <cell r="C32" t="str">
            <v>Lukas</v>
          </cell>
          <cell r="D32" t="str">
            <v>Bičkūnas</v>
          </cell>
          <cell r="E32" t="str">
            <v>V</v>
          </cell>
          <cell r="F32">
            <v>36655</v>
          </cell>
          <cell r="G32" t="str">
            <v>Pasvalys</v>
          </cell>
          <cell r="H32" t="str">
            <v>Vėtra</v>
          </cell>
          <cell r="I32">
            <v>1</v>
          </cell>
          <cell r="J32" t="str">
            <v>V-b/k</v>
          </cell>
        </row>
        <row r="33">
          <cell r="B33">
            <v>29</v>
          </cell>
          <cell r="C33" t="str">
            <v>Aistė</v>
          </cell>
          <cell r="D33" t="str">
            <v>Bieliauskaitė</v>
          </cell>
          <cell r="E33" t="str">
            <v>M</v>
          </cell>
          <cell r="F33">
            <v>37181</v>
          </cell>
          <cell r="G33" t="str">
            <v>Pasvalys</v>
          </cell>
          <cell r="H33" t="str">
            <v>Vėtra</v>
          </cell>
          <cell r="I33">
            <v>1</v>
          </cell>
          <cell r="J33" t="str">
            <v>M-b/k</v>
          </cell>
        </row>
        <row r="34">
          <cell r="B34">
            <v>30</v>
          </cell>
          <cell r="C34" t="str">
            <v>Milda</v>
          </cell>
          <cell r="D34" t="str">
            <v>Bilinauskaitė</v>
          </cell>
          <cell r="E34" t="str">
            <v>M</v>
          </cell>
          <cell r="F34">
            <v>30985</v>
          </cell>
          <cell r="G34" t="str">
            <v>Kaunas</v>
          </cell>
          <cell r="H34" t="str">
            <v>Kauno BMK</v>
          </cell>
          <cell r="I34">
            <v>1</v>
          </cell>
          <cell r="J34" t="str">
            <v>M-b/k</v>
          </cell>
        </row>
        <row r="35">
          <cell r="B35">
            <v>31</v>
          </cell>
          <cell r="C35" t="str">
            <v>ElzĖ</v>
          </cell>
          <cell r="D35" t="str">
            <v>BisikirskaitĖ</v>
          </cell>
          <cell r="E35" t="str">
            <v>M</v>
          </cell>
          <cell r="F35">
            <v>39126</v>
          </cell>
          <cell r="G35" t="str">
            <v>BirŠtonas</v>
          </cell>
          <cell r="H35" t="str">
            <v>Birštono sveikos gyvensenos klub</v>
          </cell>
          <cell r="I35">
            <v>1</v>
          </cell>
          <cell r="J35" t="str">
            <v>M-1 (&lt;=12)</v>
          </cell>
        </row>
        <row r="36">
          <cell r="B36">
            <v>32</v>
          </cell>
          <cell r="C36" t="str">
            <v>Juozapas</v>
          </cell>
          <cell r="D36" t="str">
            <v>Blažiūnas</v>
          </cell>
          <cell r="E36" t="str">
            <v>V</v>
          </cell>
          <cell r="F36">
            <v>16040</v>
          </cell>
          <cell r="G36" t="str">
            <v>Vilnius</v>
          </cell>
          <cell r="H36" t="str">
            <v>Inžinerija</v>
          </cell>
          <cell r="I36">
            <v>1</v>
          </cell>
          <cell r="J36" t="str">
            <v>V-b/k</v>
          </cell>
        </row>
        <row r="37">
          <cell r="B37">
            <v>33</v>
          </cell>
          <cell r="C37" t="str">
            <v>Roman</v>
          </cell>
          <cell r="D37" t="str">
            <v>Botov</v>
          </cell>
          <cell r="E37" t="str">
            <v>V</v>
          </cell>
          <cell r="F37">
            <v>32712</v>
          </cell>
          <cell r="G37" t="str">
            <v>Kaunas</v>
          </cell>
          <cell r="H37" t="str">
            <v>LSMU</v>
          </cell>
          <cell r="I37">
            <v>1</v>
          </cell>
          <cell r="J37" t="str">
            <v>V-b/k</v>
          </cell>
        </row>
        <row r="38">
          <cell r="B38">
            <v>34</v>
          </cell>
          <cell r="C38" t="str">
            <v>Gabrielė</v>
          </cell>
          <cell r="D38" t="str">
            <v>Budginaitė</v>
          </cell>
          <cell r="E38" t="str">
            <v>M</v>
          </cell>
          <cell r="F38">
            <v>39410</v>
          </cell>
          <cell r="G38" t="str">
            <v>Pakruojis</v>
          </cell>
          <cell r="H38" t="str">
            <v>BMK "Vėjas"</v>
          </cell>
          <cell r="I38">
            <v>1</v>
          </cell>
          <cell r="J38" t="str">
            <v>M-1 (&lt;=12)</v>
          </cell>
        </row>
        <row r="39">
          <cell r="B39">
            <v>35</v>
          </cell>
          <cell r="C39" t="str">
            <v>Aistė</v>
          </cell>
          <cell r="D39" t="str">
            <v>Bžėskytė</v>
          </cell>
          <cell r="E39" t="str">
            <v>M</v>
          </cell>
          <cell r="F39">
            <v>35350</v>
          </cell>
          <cell r="G39" t="str">
            <v>Pasvalys</v>
          </cell>
          <cell r="H39" t="str">
            <v>Vėtra</v>
          </cell>
          <cell r="I39">
            <v>1</v>
          </cell>
          <cell r="J39" t="str">
            <v>M-b/k</v>
          </cell>
        </row>
        <row r="40">
          <cell r="B40">
            <v>36</v>
          </cell>
          <cell r="C40" t="str">
            <v>Renata</v>
          </cell>
          <cell r="D40" t="str">
            <v>Bžėskytė</v>
          </cell>
          <cell r="E40" t="str">
            <v>M</v>
          </cell>
          <cell r="F40">
            <v>36691</v>
          </cell>
          <cell r="G40" t="str">
            <v>Pasvalys</v>
          </cell>
          <cell r="H40" t="str">
            <v>Vėtra</v>
          </cell>
          <cell r="I40">
            <v>1</v>
          </cell>
          <cell r="J40" t="str">
            <v>M-b/k</v>
          </cell>
        </row>
        <row r="41">
          <cell r="B41">
            <v>37</v>
          </cell>
          <cell r="C41" t="str">
            <v>Viktoras</v>
          </cell>
          <cell r="D41" t="str">
            <v>Chadyšas</v>
          </cell>
          <cell r="E41" t="str">
            <v>V</v>
          </cell>
          <cell r="F41">
            <v>29688</v>
          </cell>
          <cell r="G41" t="str">
            <v>Vilnius</v>
          </cell>
          <cell r="H41" t="str">
            <v>Inžinerija</v>
          </cell>
          <cell r="I41">
            <v>1</v>
          </cell>
          <cell r="J41" t="str">
            <v>V-b/k</v>
          </cell>
        </row>
        <row r="42">
          <cell r="B42">
            <v>38</v>
          </cell>
          <cell r="C42" t="str">
            <v>Dalius</v>
          </cell>
          <cell r="D42" t="str">
            <v>Cibulskas</v>
          </cell>
          <cell r="E42" t="str">
            <v>V</v>
          </cell>
          <cell r="F42">
            <v>34782</v>
          </cell>
          <cell r="G42" t="str">
            <v>Jonava</v>
          </cell>
          <cell r="H42" t="str">
            <v>Maratonas</v>
          </cell>
          <cell r="I42">
            <v>1</v>
          </cell>
          <cell r="J42" t="str">
            <v>V-b/k</v>
          </cell>
        </row>
        <row r="43">
          <cell r="B43">
            <v>39</v>
          </cell>
          <cell r="C43" t="str">
            <v>Rūta</v>
          </cell>
          <cell r="D43" t="str">
            <v>Cimarmanaitė</v>
          </cell>
          <cell r="E43" t="str">
            <v>M</v>
          </cell>
          <cell r="F43">
            <v>33407</v>
          </cell>
          <cell r="G43" t="str">
            <v>Vilnius</v>
          </cell>
          <cell r="I43">
            <v>1</v>
          </cell>
          <cell r="J43" t="str">
            <v>M-b/k</v>
          </cell>
        </row>
        <row r="44">
          <cell r="B44">
            <v>40</v>
          </cell>
          <cell r="C44" t="str">
            <v>Igoris</v>
          </cell>
          <cell r="D44" t="str">
            <v>Černika</v>
          </cell>
          <cell r="E44" t="str">
            <v>V</v>
          </cell>
          <cell r="F44">
            <v>23743</v>
          </cell>
          <cell r="G44" t="str">
            <v>Vilnius</v>
          </cell>
          <cell r="H44" t="str">
            <v>Inžinerija</v>
          </cell>
          <cell r="I44">
            <v>1</v>
          </cell>
          <cell r="J44" t="str">
            <v>V-b/k</v>
          </cell>
        </row>
        <row r="45">
          <cell r="B45">
            <v>41</v>
          </cell>
          <cell r="C45" t="str">
            <v>Povilas</v>
          </cell>
          <cell r="D45" t="str">
            <v>Červonka</v>
          </cell>
          <cell r="E45" t="str">
            <v>V</v>
          </cell>
          <cell r="F45">
            <v>32558</v>
          </cell>
          <cell r="G45" t="str">
            <v>Alytus</v>
          </cell>
          <cell r="H45" t="str">
            <v>BK Dzūkija</v>
          </cell>
          <cell r="I45">
            <v>1</v>
          </cell>
          <cell r="J45" t="str">
            <v>V-b/k</v>
          </cell>
        </row>
        <row r="46">
          <cell r="B46">
            <v>42</v>
          </cell>
          <cell r="C46" t="str">
            <v>Stasys</v>
          </cell>
          <cell r="D46" t="str">
            <v>Česnauskas</v>
          </cell>
          <cell r="E46" t="str">
            <v>V</v>
          </cell>
          <cell r="F46">
            <v>21320</v>
          </cell>
          <cell r="G46" t="str">
            <v>Pasvalys</v>
          </cell>
          <cell r="H46" t="str">
            <v>Vėtra</v>
          </cell>
          <cell r="I46">
            <v>1</v>
          </cell>
          <cell r="J46" t="str">
            <v>V-b/k</v>
          </cell>
        </row>
        <row r="47">
          <cell r="B47">
            <v>43</v>
          </cell>
          <cell r="C47" t="str">
            <v>Rima</v>
          </cell>
          <cell r="D47" t="str">
            <v>Česnauskienė</v>
          </cell>
          <cell r="E47" t="str">
            <v>M</v>
          </cell>
          <cell r="F47">
            <v>29333</v>
          </cell>
          <cell r="G47" t="str">
            <v>Pasvalys</v>
          </cell>
          <cell r="H47" t="str">
            <v>Vėtra</v>
          </cell>
          <cell r="I47">
            <v>1</v>
          </cell>
          <cell r="J47" t="str">
            <v>M-b/k</v>
          </cell>
        </row>
        <row r="48">
          <cell r="B48">
            <v>44</v>
          </cell>
          <cell r="C48" t="str">
            <v>Ramunė</v>
          </cell>
          <cell r="D48" t="str">
            <v>Česnovičienė</v>
          </cell>
          <cell r="E48" t="str">
            <v>M</v>
          </cell>
          <cell r="F48">
            <v>26749</v>
          </cell>
          <cell r="G48" t="str">
            <v>Vilnius</v>
          </cell>
          <cell r="H48" t="str">
            <v>Inžinerija</v>
          </cell>
          <cell r="I48">
            <v>1</v>
          </cell>
          <cell r="J48" t="str">
            <v>M-b/k</v>
          </cell>
        </row>
        <row r="49">
          <cell r="B49">
            <v>45</v>
          </cell>
          <cell r="C49" t="str">
            <v>Gabrielė</v>
          </cell>
          <cell r="D49" t="str">
            <v>Česnovičiūtė</v>
          </cell>
          <cell r="E49" t="str">
            <v>M</v>
          </cell>
          <cell r="F49">
            <v>36856</v>
          </cell>
          <cell r="G49" t="str">
            <v>Vilnius</v>
          </cell>
          <cell r="H49" t="str">
            <v>Inžinerija</v>
          </cell>
          <cell r="I49">
            <v>1</v>
          </cell>
          <cell r="J49" t="str">
            <v>M-b/k</v>
          </cell>
        </row>
        <row r="50">
          <cell r="B50">
            <v>46</v>
          </cell>
          <cell r="C50" t="str">
            <v>Povilas</v>
          </cell>
          <cell r="D50" t="str">
            <v>Čirba</v>
          </cell>
          <cell r="E50" t="str">
            <v>V</v>
          </cell>
          <cell r="F50">
            <v>17965</v>
          </cell>
          <cell r="G50" t="str">
            <v>Kaunas</v>
          </cell>
          <cell r="H50" t="str">
            <v>Inžinerija</v>
          </cell>
          <cell r="I50">
            <v>1</v>
          </cell>
          <cell r="J50" t="str">
            <v>V-b/k</v>
          </cell>
        </row>
        <row r="51">
          <cell r="B51">
            <v>47</v>
          </cell>
          <cell r="C51" t="str">
            <v>Stasys</v>
          </cell>
          <cell r="D51" t="str">
            <v>Čirba</v>
          </cell>
          <cell r="E51" t="str">
            <v>V</v>
          </cell>
          <cell r="F51">
            <v>15766</v>
          </cell>
          <cell r="G51" t="str">
            <v>Vilnius</v>
          </cell>
          <cell r="H51" t="str">
            <v>Inžinerija</v>
          </cell>
          <cell r="I51">
            <v>1</v>
          </cell>
          <cell r="J51" t="str">
            <v>V-b/k</v>
          </cell>
        </row>
        <row r="52">
          <cell r="B52">
            <v>48</v>
          </cell>
          <cell r="C52" t="str">
            <v>Karolina</v>
          </cell>
          <cell r="D52" t="str">
            <v>Čirbaitė</v>
          </cell>
          <cell r="E52" t="str">
            <v>M</v>
          </cell>
          <cell r="F52">
            <v>29662</v>
          </cell>
          <cell r="G52" t="str">
            <v>Vilnius</v>
          </cell>
          <cell r="H52" t="str">
            <v>Inžinerija</v>
          </cell>
          <cell r="I52">
            <v>1</v>
          </cell>
          <cell r="J52" t="str">
            <v>M-b/k</v>
          </cell>
        </row>
        <row r="53">
          <cell r="B53">
            <v>49</v>
          </cell>
          <cell r="C53" t="str">
            <v>Augustina</v>
          </cell>
          <cell r="D53" t="str">
            <v>Dailidaitė</v>
          </cell>
          <cell r="E53" t="str">
            <v>M</v>
          </cell>
          <cell r="F53">
            <v>32787</v>
          </cell>
          <cell r="G53" t="str">
            <v>Kaunas</v>
          </cell>
          <cell r="H53" t="str">
            <v>Kauno maratono klubas</v>
          </cell>
          <cell r="I53">
            <v>1</v>
          </cell>
          <cell r="J53" t="str">
            <v>M-b/k</v>
          </cell>
        </row>
        <row r="54">
          <cell r="B54">
            <v>50</v>
          </cell>
          <cell r="C54" t="str">
            <v>Marius</v>
          </cell>
          <cell r="D54" t="str">
            <v>Diliūnas</v>
          </cell>
          <cell r="E54" t="str">
            <v>V</v>
          </cell>
          <cell r="F54">
            <v>30889</v>
          </cell>
          <cell r="G54" t="str">
            <v>Pakruojis</v>
          </cell>
          <cell r="H54" t="str">
            <v>BMK "Vėjas"</v>
          </cell>
          <cell r="I54">
            <v>1</v>
          </cell>
          <cell r="J54" t="str">
            <v>V-b/k</v>
          </cell>
        </row>
        <row r="55">
          <cell r="B55">
            <v>51</v>
          </cell>
          <cell r="C55" t="str">
            <v>Mindaugas</v>
          </cell>
          <cell r="D55" t="str">
            <v>Dubosas</v>
          </cell>
          <cell r="E55" t="str">
            <v>V</v>
          </cell>
          <cell r="F55">
            <v>29770</v>
          </cell>
          <cell r="G55" t="str">
            <v>Kaunas</v>
          </cell>
          <cell r="H55" t="str">
            <v>Kauno BMK</v>
          </cell>
          <cell r="I55">
            <v>1</v>
          </cell>
          <cell r="J55" t="str">
            <v>V-b/k</v>
          </cell>
        </row>
        <row r="56">
          <cell r="B56">
            <v>52</v>
          </cell>
          <cell r="C56" t="str">
            <v>Gintautas</v>
          </cell>
          <cell r="D56" t="str">
            <v>Dulevičius</v>
          </cell>
          <cell r="E56" t="str">
            <v>V</v>
          </cell>
          <cell r="F56">
            <v>26770</v>
          </cell>
          <cell r="G56" t="str">
            <v>Pasvalys</v>
          </cell>
          <cell r="H56" t="str">
            <v>Vėtra</v>
          </cell>
          <cell r="I56">
            <v>1</v>
          </cell>
          <cell r="J56" t="str">
            <v>V-b/k</v>
          </cell>
        </row>
        <row r="57">
          <cell r="B57">
            <v>53</v>
          </cell>
          <cell r="C57" t="str">
            <v>Kamilė</v>
          </cell>
          <cell r="D57" t="str">
            <v>Džiovalaitė</v>
          </cell>
          <cell r="E57" t="str">
            <v>M</v>
          </cell>
          <cell r="F57">
            <v>31502</v>
          </cell>
          <cell r="G57" t="str">
            <v>Kaunas</v>
          </cell>
          <cell r="H57" t="str">
            <v>Kauno maratono klubas</v>
          </cell>
          <cell r="I57">
            <v>1</v>
          </cell>
          <cell r="J57" t="str">
            <v>M-b/k</v>
          </cell>
        </row>
        <row r="58">
          <cell r="B58">
            <v>54</v>
          </cell>
          <cell r="C58" t="str">
            <v>Jomantė</v>
          </cell>
          <cell r="D58" t="str">
            <v>Eržikevičiūtė</v>
          </cell>
          <cell r="E58" t="str">
            <v>M</v>
          </cell>
          <cell r="F58">
            <v>35648</v>
          </cell>
          <cell r="G58" t="str">
            <v>Pasvalys</v>
          </cell>
          <cell r="H58" t="str">
            <v>Vėtra</v>
          </cell>
          <cell r="I58">
            <v>1</v>
          </cell>
          <cell r="J58" t="str">
            <v>M-b/k</v>
          </cell>
        </row>
        <row r="59">
          <cell r="B59">
            <v>55</v>
          </cell>
          <cell r="C59" t="str">
            <v>Birutė</v>
          </cell>
          <cell r="D59" t="str">
            <v>Galinienė</v>
          </cell>
          <cell r="E59" t="str">
            <v>M</v>
          </cell>
          <cell r="F59">
            <v>16567</v>
          </cell>
          <cell r="G59" t="str">
            <v>Vilnius</v>
          </cell>
          <cell r="H59" t="str">
            <v>Inžinerija</v>
          </cell>
          <cell r="I59">
            <v>1</v>
          </cell>
          <cell r="J59" t="str">
            <v>M-b/k</v>
          </cell>
        </row>
        <row r="60">
          <cell r="B60">
            <v>56</v>
          </cell>
          <cell r="C60" t="str">
            <v>Sigitas</v>
          </cell>
          <cell r="D60" t="str">
            <v>Galinis</v>
          </cell>
          <cell r="E60" t="str">
            <v>V</v>
          </cell>
          <cell r="F60">
            <v>15102</v>
          </cell>
          <cell r="G60" t="str">
            <v>Vilnius</v>
          </cell>
          <cell r="H60" t="str">
            <v>Inžinerija</v>
          </cell>
          <cell r="I60">
            <v>1</v>
          </cell>
          <cell r="J60" t="str">
            <v>V-b/k</v>
          </cell>
        </row>
        <row r="61">
          <cell r="B61">
            <v>57</v>
          </cell>
          <cell r="C61" t="str">
            <v>Arnas</v>
          </cell>
          <cell r="D61" t="str">
            <v>Garlauskas</v>
          </cell>
          <cell r="E61" t="str">
            <v>V</v>
          </cell>
          <cell r="F61">
            <v>35853</v>
          </cell>
          <cell r="G61" t="str">
            <v>Pasvalys</v>
          </cell>
          <cell r="H61" t="str">
            <v>Vėtra</v>
          </cell>
          <cell r="I61">
            <v>1</v>
          </cell>
          <cell r="J61" t="str">
            <v>V-b/k</v>
          </cell>
        </row>
        <row r="62">
          <cell r="B62">
            <v>58</v>
          </cell>
          <cell r="C62" t="str">
            <v>Monika</v>
          </cell>
          <cell r="D62" t="str">
            <v>Gausmonaitė</v>
          </cell>
          <cell r="E62" t="str">
            <v>M</v>
          </cell>
          <cell r="F62">
            <v>36566</v>
          </cell>
          <cell r="G62" t="str">
            <v>Pasvalys</v>
          </cell>
          <cell r="H62" t="str">
            <v>Vėtra</v>
          </cell>
          <cell r="I62">
            <v>1</v>
          </cell>
          <cell r="J62" t="str">
            <v>M-b/k</v>
          </cell>
        </row>
        <row r="63">
          <cell r="B63">
            <v>59</v>
          </cell>
          <cell r="C63" t="str">
            <v>Mantas</v>
          </cell>
          <cell r="D63" t="str">
            <v>Gradeckas</v>
          </cell>
          <cell r="E63" t="str">
            <v>V</v>
          </cell>
          <cell r="F63">
            <v>34756</v>
          </cell>
          <cell r="G63" t="str">
            <v>Alytus</v>
          </cell>
          <cell r="H63" t="str">
            <v>BK Dzūkija</v>
          </cell>
          <cell r="I63">
            <v>1</v>
          </cell>
          <cell r="J63" t="str">
            <v>V-b/k</v>
          </cell>
        </row>
        <row r="64">
          <cell r="B64">
            <v>60</v>
          </cell>
          <cell r="C64" t="str">
            <v>Robertas</v>
          </cell>
          <cell r="D64" t="str">
            <v>Grybė</v>
          </cell>
          <cell r="E64" t="str">
            <v>V</v>
          </cell>
          <cell r="F64">
            <v>33245</v>
          </cell>
          <cell r="G64" t="str">
            <v>Pasvalys</v>
          </cell>
          <cell r="H64" t="str">
            <v>Vėtra</v>
          </cell>
          <cell r="I64">
            <v>1</v>
          </cell>
          <cell r="J64" t="str">
            <v>V-b/k</v>
          </cell>
        </row>
        <row r="65">
          <cell r="B65">
            <v>61</v>
          </cell>
          <cell r="C65" t="str">
            <v>Deira</v>
          </cell>
          <cell r="D65" t="str">
            <v>Gruzdytė</v>
          </cell>
          <cell r="E65" t="str">
            <v>M</v>
          </cell>
          <cell r="F65">
            <v>38401</v>
          </cell>
          <cell r="G65" t="str">
            <v>Gargždai</v>
          </cell>
          <cell r="H65" t="str">
            <v>"Ritmas"</v>
          </cell>
          <cell r="I65">
            <v>1</v>
          </cell>
          <cell r="J65" t="str">
            <v>M-1 (&lt;=12)</v>
          </cell>
        </row>
        <row r="66">
          <cell r="B66">
            <v>62</v>
          </cell>
          <cell r="C66" t="str">
            <v>Jonas</v>
          </cell>
          <cell r="D66" t="str">
            <v>Gudmonas</v>
          </cell>
          <cell r="E66" t="str">
            <v>V</v>
          </cell>
          <cell r="F66">
            <v>15317</v>
          </cell>
          <cell r="G66" t="str">
            <v>Vilnius</v>
          </cell>
          <cell r="H66" t="str">
            <v>Inžinerija</v>
          </cell>
          <cell r="I66">
            <v>1</v>
          </cell>
          <cell r="J66" t="str">
            <v>V-b/k</v>
          </cell>
        </row>
        <row r="67">
          <cell r="B67">
            <v>63</v>
          </cell>
          <cell r="C67" t="str">
            <v>Airidas</v>
          </cell>
          <cell r="D67" t="str">
            <v>Indulis</v>
          </cell>
          <cell r="E67" t="str">
            <v>V</v>
          </cell>
          <cell r="F67">
            <v>36659</v>
          </cell>
          <cell r="G67" t="str">
            <v>Pasvalys</v>
          </cell>
          <cell r="H67" t="str">
            <v>Vėtra</v>
          </cell>
          <cell r="I67">
            <v>1</v>
          </cell>
          <cell r="J67" t="str">
            <v>V-b/k</v>
          </cell>
        </row>
        <row r="68">
          <cell r="B68">
            <v>64</v>
          </cell>
          <cell r="C68" t="str">
            <v>Augustas</v>
          </cell>
          <cell r="D68" t="str">
            <v>Jakubynas</v>
          </cell>
          <cell r="E68" t="str">
            <v>V</v>
          </cell>
          <cell r="F68">
            <v>32653</v>
          </cell>
          <cell r="G68" t="str">
            <v>Alytus</v>
          </cell>
          <cell r="H68" t="str">
            <v>BK Dzūkija</v>
          </cell>
          <cell r="I68">
            <v>1</v>
          </cell>
          <cell r="J68" t="str">
            <v>V-b/k</v>
          </cell>
        </row>
        <row r="69">
          <cell r="B69">
            <v>65</v>
          </cell>
          <cell r="C69" t="str">
            <v>Kajus</v>
          </cell>
          <cell r="D69" t="str">
            <v>Jančauskas</v>
          </cell>
          <cell r="E69" t="str">
            <v>V</v>
          </cell>
          <cell r="F69">
            <v>39422</v>
          </cell>
          <cell r="G69" t="str">
            <v>Kaunas</v>
          </cell>
          <cell r="H69" t="str">
            <v>Kauno maratono klubas</v>
          </cell>
          <cell r="I69">
            <v>1</v>
          </cell>
          <cell r="J69" t="str">
            <v>V-1 (&lt;=12)</v>
          </cell>
        </row>
        <row r="70">
          <cell r="B70">
            <v>66</v>
          </cell>
          <cell r="C70" t="str">
            <v>Tomas</v>
          </cell>
          <cell r="D70" t="str">
            <v>Jankauskis</v>
          </cell>
          <cell r="E70" t="str">
            <v>V</v>
          </cell>
          <cell r="F70">
            <v>36683</v>
          </cell>
          <cell r="G70" t="str">
            <v>Pakruojis</v>
          </cell>
          <cell r="H70" t="str">
            <v>BMK "Vėjas"</v>
          </cell>
          <cell r="I70">
            <v>1</v>
          </cell>
          <cell r="J70" t="str">
            <v>V-b/k</v>
          </cell>
        </row>
        <row r="71">
          <cell r="B71">
            <v>67</v>
          </cell>
          <cell r="C71" t="str">
            <v>Lukas</v>
          </cell>
          <cell r="D71" t="str">
            <v>Jarulis</v>
          </cell>
          <cell r="E71" t="str">
            <v>V</v>
          </cell>
          <cell r="F71">
            <v>38115</v>
          </cell>
          <cell r="G71" t="str">
            <v>Palanga</v>
          </cell>
          <cell r="I71">
            <v>1</v>
          </cell>
          <cell r="J71" t="str">
            <v>V-1 (&lt;=12)</v>
          </cell>
        </row>
        <row r="72">
          <cell r="B72">
            <v>68</v>
          </cell>
          <cell r="C72" t="str">
            <v>Tadas</v>
          </cell>
          <cell r="D72" t="str">
            <v>Jarulis</v>
          </cell>
          <cell r="E72" t="str">
            <v>V</v>
          </cell>
          <cell r="F72">
            <v>37049</v>
          </cell>
          <cell r="G72" t="str">
            <v>Palanga</v>
          </cell>
          <cell r="H72" t="str">
            <v>TDiBMK "Tvinksnis"</v>
          </cell>
          <cell r="I72">
            <v>1</v>
          </cell>
          <cell r="J72" t="str">
            <v>V-b/k</v>
          </cell>
        </row>
        <row r="73">
          <cell r="B73">
            <v>69</v>
          </cell>
          <cell r="C73" t="str">
            <v>Martynas</v>
          </cell>
          <cell r="D73" t="str">
            <v>Jarusevičius</v>
          </cell>
          <cell r="E73" t="str">
            <v>V</v>
          </cell>
          <cell r="F73">
            <v>35130</v>
          </cell>
          <cell r="G73" t="str">
            <v>Alytus</v>
          </cell>
          <cell r="H73" t="str">
            <v>BK Dzūkija</v>
          </cell>
          <cell r="I73">
            <v>1</v>
          </cell>
          <cell r="J73" t="str">
            <v>V-b/k</v>
          </cell>
        </row>
        <row r="74">
          <cell r="B74">
            <v>70</v>
          </cell>
          <cell r="C74" t="str">
            <v>Andrėja</v>
          </cell>
          <cell r="D74" t="str">
            <v>Jasunaitė</v>
          </cell>
          <cell r="E74" t="str">
            <v>M</v>
          </cell>
          <cell r="F74">
            <v>36391</v>
          </cell>
          <cell r="G74" t="str">
            <v>Pasvalys</v>
          </cell>
          <cell r="H74" t="str">
            <v>Vėtra</v>
          </cell>
          <cell r="I74">
            <v>1</v>
          </cell>
          <cell r="J74" t="str">
            <v>M-b/k</v>
          </cell>
        </row>
        <row r="75">
          <cell r="B75">
            <v>71</v>
          </cell>
          <cell r="C75" t="str">
            <v>Rugilė</v>
          </cell>
          <cell r="D75" t="str">
            <v>Jonaitytė</v>
          </cell>
          <cell r="E75" t="str">
            <v>M</v>
          </cell>
          <cell r="F75">
            <v>35827</v>
          </cell>
          <cell r="G75" t="str">
            <v>Pakruojis</v>
          </cell>
          <cell r="H75" t="str">
            <v>BMK "Vėjas"</v>
          </cell>
          <cell r="I75">
            <v>1</v>
          </cell>
          <cell r="J75" t="str">
            <v>M-b/k</v>
          </cell>
        </row>
        <row r="76">
          <cell r="B76">
            <v>72</v>
          </cell>
          <cell r="C76" t="str">
            <v>Vaidilis</v>
          </cell>
          <cell r="D76" t="str">
            <v>Jurėnas</v>
          </cell>
          <cell r="E76" t="str">
            <v>V</v>
          </cell>
          <cell r="F76">
            <v>16138</v>
          </cell>
          <cell r="G76" t="str">
            <v>Pakruojis</v>
          </cell>
          <cell r="H76" t="str">
            <v>BMK "Vėjas"</v>
          </cell>
          <cell r="I76">
            <v>1</v>
          </cell>
          <cell r="J76" t="str">
            <v>V-b/k</v>
          </cell>
        </row>
        <row r="77">
          <cell r="B77">
            <v>73</v>
          </cell>
          <cell r="C77" t="str">
            <v>Marija</v>
          </cell>
          <cell r="D77" t="str">
            <v>Jurgelionytė</v>
          </cell>
          <cell r="E77" t="str">
            <v>M</v>
          </cell>
          <cell r="F77">
            <v>36050</v>
          </cell>
          <cell r="G77" t="str">
            <v>Pasvalys</v>
          </cell>
          <cell r="H77" t="str">
            <v>Vėtra</v>
          </cell>
          <cell r="I77">
            <v>1</v>
          </cell>
          <cell r="J77" t="str">
            <v>M-b/k</v>
          </cell>
        </row>
        <row r="78">
          <cell r="B78">
            <v>74</v>
          </cell>
          <cell r="C78" t="str">
            <v>Nedas</v>
          </cell>
          <cell r="D78" t="str">
            <v>Jurkevičius</v>
          </cell>
          <cell r="E78" t="str">
            <v>V</v>
          </cell>
          <cell r="F78">
            <v>36753</v>
          </cell>
          <cell r="G78" t="str">
            <v>Pasvalys</v>
          </cell>
          <cell r="H78" t="str">
            <v>Vėtra</v>
          </cell>
          <cell r="I78">
            <v>1</v>
          </cell>
          <cell r="J78" t="str">
            <v>V-b/k</v>
          </cell>
        </row>
        <row r="79">
          <cell r="B79">
            <v>75</v>
          </cell>
          <cell r="C79" t="str">
            <v>Monika</v>
          </cell>
          <cell r="D79" t="str">
            <v>Kaminskaitė</v>
          </cell>
          <cell r="E79" t="str">
            <v>M</v>
          </cell>
          <cell r="F79">
            <v>36611</v>
          </cell>
          <cell r="G79" t="str">
            <v>Pasvalys</v>
          </cell>
          <cell r="H79" t="str">
            <v>Vėtra</v>
          </cell>
          <cell r="I79">
            <v>1</v>
          </cell>
          <cell r="J79" t="str">
            <v>M-b/k</v>
          </cell>
        </row>
        <row r="80">
          <cell r="B80">
            <v>76</v>
          </cell>
          <cell r="C80" t="str">
            <v>Aistė</v>
          </cell>
          <cell r="D80" t="str">
            <v>Kanapeckaitė</v>
          </cell>
          <cell r="E80" t="str">
            <v>M</v>
          </cell>
          <cell r="F80">
            <v>35065</v>
          </cell>
          <cell r="G80" t="str">
            <v>Pakruojis</v>
          </cell>
          <cell r="H80" t="str">
            <v>BMK "Vėjas"</v>
          </cell>
          <cell r="I80">
            <v>1</v>
          </cell>
          <cell r="J80" t="str">
            <v>M-b/k</v>
          </cell>
        </row>
        <row r="81">
          <cell r="B81">
            <v>77</v>
          </cell>
          <cell r="C81" t="str">
            <v>Arnas</v>
          </cell>
          <cell r="D81" t="str">
            <v>Kanapeckas</v>
          </cell>
          <cell r="E81" t="str">
            <v>V</v>
          </cell>
          <cell r="F81">
            <v>27449</v>
          </cell>
          <cell r="G81" t="str">
            <v>Pakruojis</v>
          </cell>
          <cell r="H81" t="str">
            <v>BMK "Vėjas"</v>
          </cell>
          <cell r="I81">
            <v>1</v>
          </cell>
          <cell r="J81" t="str">
            <v>V-b/k</v>
          </cell>
        </row>
        <row r="82">
          <cell r="B82">
            <v>78</v>
          </cell>
          <cell r="C82" t="str">
            <v>Rasa</v>
          </cell>
          <cell r="D82" t="str">
            <v>Kanapeckienė</v>
          </cell>
          <cell r="E82" t="str">
            <v>M</v>
          </cell>
          <cell r="F82">
            <v>27562</v>
          </cell>
          <cell r="G82" t="str">
            <v>Pakruojis</v>
          </cell>
          <cell r="H82" t="str">
            <v>BMK "Vėjas"</v>
          </cell>
          <cell r="I82">
            <v>1</v>
          </cell>
          <cell r="J82" t="str">
            <v>M-b/k</v>
          </cell>
        </row>
        <row r="83">
          <cell r="B83">
            <v>79</v>
          </cell>
          <cell r="C83" t="str">
            <v>Zita</v>
          </cell>
          <cell r="D83" t="str">
            <v>Karosaite</v>
          </cell>
          <cell r="E83" t="str">
            <v>M</v>
          </cell>
          <cell r="F83">
            <v>20468</v>
          </cell>
          <cell r="G83" t="str">
            <v>Vilnius</v>
          </cell>
          <cell r="H83" t="str">
            <v>Inžinerija</v>
          </cell>
          <cell r="I83">
            <v>1</v>
          </cell>
          <cell r="J83" t="str">
            <v>M-b/k</v>
          </cell>
        </row>
        <row r="84">
          <cell r="B84">
            <v>80</v>
          </cell>
          <cell r="C84" t="str">
            <v>Zita</v>
          </cell>
          <cell r="D84" t="str">
            <v>Karosaite</v>
          </cell>
          <cell r="E84" t="str">
            <v>M</v>
          </cell>
          <cell r="F84">
            <v>19374</v>
          </cell>
          <cell r="G84" t="str">
            <v>Vilnius</v>
          </cell>
          <cell r="H84" t="str">
            <v>Inžinerija</v>
          </cell>
          <cell r="I84">
            <v>1</v>
          </cell>
          <cell r="J84" t="str">
            <v>M-b/k</v>
          </cell>
        </row>
        <row r="85">
          <cell r="B85">
            <v>81</v>
          </cell>
          <cell r="C85" t="str">
            <v>Liutauras</v>
          </cell>
          <cell r="D85" t="str">
            <v>Kasparavičius</v>
          </cell>
          <cell r="E85" t="str">
            <v>V</v>
          </cell>
          <cell r="F85">
            <v>32425</v>
          </cell>
          <cell r="G85" t="str">
            <v>Kaunas</v>
          </cell>
          <cell r="H85" t="str">
            <v>Kauno maratono klubas</v>
          </cell>
          <cell r="I85">
            <v>1</v>
          </cell>
          <cell r="J85" t="str">
            <v>V-b/k</v>
          </cell>
        </row>
        <row r="86">
          <cell r="B86">
            <v>82</v>
          </cell>
          <cell r="C86" t="str">
            <v>Irena</v>
          </cell>
          <cell r="D86" t="str">
            <v>Kerienė</v>
          </cell>
          <cell r="E86" t="str">
            <v>M</v>
          </cell>
          <cell r="F86">
            <v>14395</v>
          </cell>
          <cell r="G86" t="str">
            <v>Vilnius</v>
          </cell>
          <cell r="H86" t="str">
            <v>Inžinerija</v>
          </cell>
          <cell r="I86">
            <v>1</v>
          </cell>
          <cell r="J86" t="str">
            <v>M-b/k</v>
          </cell>
        </row>
        <row r="87">
          <cell r="B87">
            <v>83</v>
          </cell>
          <cell r="C87" t="str">
            <v>Juozas</v>
          </cell>
          <cell r="D87" t="str">
            <v>Kieras</v>
          </cell>
          <cell r="E87" t="str">
            <v>V</v>
          </cell>
          <cell r="F87">
            <v>17380</v>
          </cell>
          <cell r="G87" t="str">
            <v>Vilnius</v>
          </cell>
          <cell r="H87" t="str">
            <v>Inžinerija</v>
          </cell>
          <cell r="I87">
            <v>1</v>
          </cell>
          <cell r="J87" t="str">
            <v>V-b/k</v>
          </cell>
        </row>
        <row r="88">
          <cell r="B88">
            <v>84</v>
          </cell>
          <cell r="C88" t="str">
            <v>Valentinas</v>
          </cell>
          <cell r="D88" t="str">
            <v>Kiršanskis</v>
          </cell>
          <cell r="E88" t="str">
            <v>V</v>
          </cell>
          <cell r="F88">
            <v>36545</v>
          </cell>
          <cell r="G88" t="str">
            <v>Pakruojis</v>
          </cell>
          <cell r="H88" t="str">
            <v>BMK "Vėjas"</v>
          </cell>
          <cell r="I88">
            <v>1</v>
          </cell>
          <cell r="J88" t="str">
            <v>V-b/k</v>
          </cell>
        </row>
        <row r="89">
          <cell r="B89">
            <v>85</v>
          </cell>
          <cell r="C89" t="str">
            <v>Greta</v>
          </cell>
          <cell r="D89" t="str">
            <v>Kiškiūnaitė</v>
          </cell>
          <cell r="E89" t="str">
            <v>M</v>
          </cell>
          <cell r="F89">
            <v>36212</v>
          </cell>
          <cell r="G89" t="str">
            <v>Alytus</v>
          </cell>
          <cell r="H89" t="str">
            <v>BK Dzūkija</v>
          </cell>
          <cell r="I89">
            <v>1</v>
          </cell>
          <cell r="J89" t="str">
            <v>M-b/k</v>
          </cell>
        </row>
        <row r="90">
          <cell r="B90">
            <v>86</v>
          </cell>
          <cell r="C90" t="str">
            <v>Agnė</v>
          </cell>
          <cell r="D90" t="str">
            <v>Klebauskaitė</v>
          </cell>
          <cell r="E90" t="str">
            <v>M</v>
          </cell>
          <cell r="F90">
            <v>33707</v>
          </cell>
          <cell r="G90" t="str">
            <v>Alytus</v>
          </cell>
          <cell r="H90" t="str">
            <v>BK Dzūkija</v>
          </cell>
          <cell r="I90">
            <v>1</v>
          </cell>
          <cell r="J90" t="str">
            <v>M-b/k</v>
          </cell>
        </row>
        <row r="91">
          <cell r="B91">
            <v>87</v>
          </cell>
          <cell r="C91" t="str">
            <v>Arūnas</v>
          </cell>
          <cell r="D91" t="str">
            <v>Klebauskas</v>
          </cell>
          <cell r="E91" t="str">
            <v>V</v>
          </cell>
          <cell r="F91">
            <v>22719</v>
          </cell>
          <cell r="G91" t="str">
            <v>Alytus</v>
          </cell>
          <cell r="H91" t="str">
            <v>BK Dzūkija</v>
          </cell>
          <cell r="I91">
            <v>1</v>
          </cell>
          <cell r="J91" t="str">
            <v>V-b/k</v>
          </cell>
        </row>
        <row r="92">
          <cell r="B92">
            <v>88</v>
          </cell>
          <cell r="C92" t="str">
            <v>Lina</v>
          </cell>
          <cell r="D92" t="str">
            <v>Klebauskienė</v>
          </cell>
          <cell r="E92" t="str">
            <v>M</v>
          </cell>
          <cell r="F92">
            <v>25382</v>
          </cell>
          <cell r="G92" t="str">
            <v>Alytus</v>
          </cell>
          <cell r="H92" t="str">
            <v>BK Dzūkija</v>
          </cell>
          <cell r="I92">
            <v>1</v>
          </cell>
          <cell r="J92" t="str">
            <v>M-b/k</v>
          </cell>
        </row>
        <row r="93">
          <cell r="B93">
            <v>89</v>
          </cell>
          <cell r="C93" t="str">
            <v>Romualdas</v>
          </cell>
          <cell r="D93" t="str">
            <v>Klupšas</v>
          </cell>
          <cell r="E93" t="str">
            <v>V</v>
          </cell>
          <cell r="F93">
            <v>21976</v>
          </cell>
          <cell r="G93" t="str">
            <v>Pakruojis</v>
          </cell>
          <cell r="H93" t="str">
            <v>BMK "Vėjas"</v>
          </cell>
          <cell r="I93">
            <v>1</v>
          </cell>
          <cell r="J93" t="str">
            <v>V-b/k</v>
          </cell>
        </row>
        <row r="94">
          <cell r="B94">
            <v>90</v>
          </cell>
          <cell r="C94" t="str">
            <v>Dalija</v>
          </cell>
          <cell r="D94" t="str">
            <v>Kontenienė</v>
          </cell>
          <cell r="E94" t="str">
            <v>M</v>
          </cell>
          <cell r="F94">
            <v>21322</v>
          </cell>
          <cell r="G94" t="str">
            <v>Pasvalys</v>
          </cell>
          <cell r="H94" t="str">
            <v>Vėtra</v>
          </cell>
          <cell r="I94">
            <v>1</v>
          </cell>
          <cell r="J94" t="str">
            <v>M-b/k</v>
          </cell>
        </row>
        <row r="95">
          <cell r="B95">
            <v>91</v>
          </cell>
          <cell r="C95" t="str">
            <v>Jokūbas</v>
          </cell>
          <cell r="D95" t="str">
            <v>Kontrimas</v>
          </cell>
          <cell r="E95" t="str">
            <v>V</v>
          </cell>
          <cell r="F95">
            <v>38089</v>
          </cell>
          <cell r="G95" t="str">
            <v>Kaunas</v>
          </cell>
          <cell r="H95" t="str">
            <v>Kauno BMK</v>
          </cell>
          <cell r="I95">
            <v>1</v>
          </cell>
          <cell r="J95" t="str">
            <v>V-1 (&lt;=12)</v>
          </cell>
        </row>
        <row r="96">
          <cell r="B96">
            <v>92</v>
          </cell>
          <cell r="C96" t="str">
            <v>Laima</v>
          </cell>
          <cell r="D96" t="str">
            <v>Kontrimienė</v>
          </cell>
          <cell r="E96" t="str">
            <v>M</v>
          </cell>
          <cell r="F96">
            <v>24853</v>
          </cell>
          <cell r="G96" t="str">
            <v>Kaunas</v>
          </cell>
          <cell r="H96" t="str">
            <v>Kauno BMK</v>
          </cell>
          <cell r="I96">
            <v>1</v>
          </cell>
          <cell r="J96" t="str">
            <v>M-b/k</v>
          </cell>
        </row>
        <row r="97">
          <cell r="B97">
            <v>93</v>
          </cell>
          <cell r="C97" t="str">
            <v>Kęstas</v>
          </cell>
          <cell r="D97" t="str">
            <v>Krincius</v>
          </cell>
          <cell r="E97" t="str">
            <v>V</v>
          </cell>
          <cell r="F97">
            <v>31604</v>
          </cell>
          <cell r="G97" t="str">
            <v>Verpena</v>
          </cell>
          <cell r="H97" t="str">
            <v>Kasčiukai</v>
          </cell>
          <cell r="I97">
            <v>1</v>
          </cell>
          <cell r="J97" t="str">
            <v>V-b/k</v>
          </cell>
        </row>
        <row r="98">
          <cell r="B98">
            <v>94</v>
          </cell>
          <cell r="C98" t="str">
            <v>Maksim</v>
          </cell>
          <cell r="D98" t="str">
            <v>Kulik</v>
          </cell>
          <cell r="E98" t="str">
            <v>V</v>
          </cell>
          <cell r="F98">
            <v>30389</v>
          </cell>
          <cell r="G98" t="str">
            <v>Kaunas</v>
          </cell>
          <cell r="H98" t="str">
            <v>Kauno BMK</v>
          </cell>
          <cell r="I98">
            <v>1</v>
          </cell>
          <cell r="J98" t="str">
            <v>V-b/k</v>
          </cell>
        </row>
        <row r="99">
          <cell r="B99">
            <v>95</v>
          </cell>
          <cell r="C99" t="str">
            <v>Juzina</v>
          </cell>
          <cell r="D99" t="str">
            <v>Kwam</v>
          </cell>
          <cell r="E99" t="str">
            <v>M</v>
          </cell>
          <cell r="F99">
            <v>20469</v>
          </cell>
          <cell r="G99" t="str">
            <v>Vilnius</v>
          </cell>
          <cell r="H99" t="str">
            <v>Inžinerija</v>
          </cell>
          <cell r="I99">
            <v>1</v>
          </cell>
          <cell r="J99" t="str">
            <v>M-b/k</v>
          </cell>
        </row>
        <row r="100">
          <cell r="B100">
            <v>96</v>
          </cell>
          <cell r="C100" t="str">
            <v>Saulius</v>
          </cell>
          <cell r="D100" t="str">
            <v>Lapiene</v>
          </cell>
          <cell r="E100" t="str">
            <v>V</v>
          </cell>
          <cell r="F100">
            <v>26022</v>
          </cell>
          <cell r="G100" t="str">
            <v>Pasvalys</v>
          </cell>
          <cell r="H100" t="str">
            <v>Vėtra</v>
          </cell>
          <cell r="I100">
            <v>1</v>
          </cell>
          <cell r="J100" t="str">
            <v>V-b/k</v>
          </cell>
        </row>
        <row r="101">
          <cell r="B101">
            <v>97</v>
          </cell>
          <cell r="C101" t="str">
            <v>Viktoras</v>
          </cell>
          <cell r="D101" t="str">
            <v>Lelis</v>
          </cell>
          <cell r="E101" t="str">
            <v>V</v>
          </cell>
          <cell r="F101">
            <v>35393</v>
          </cell>
          <cell r="G101" t="str">
            <v>Pasvalys</v>
          </cell>
          <cell r="H101" t="str">
            <v>Vėtra</v>
          </cell>
          <cell r="I101">
            <v>1</v>
          </cell>
          <cell r="J101" t="str">
            <v>V-b/k</v>
          </cell>
        </row>
        <row r="102">
          <cell r="B102">
            <v>98</v>
          </cell>
          <cell r="C102" t="str">
            <v>Karolis</v>
          </cell>
          <cell r="D102" t="str">
            <v>Lentinas</v>
          </cell>
          <cell r="E102" t="str">
            <v>V</v>
          </cell>
          <cell r="F102">
            <v>33217</v>
          </cell>
          <cell r="G102" t="str">
            <v>Kelmė</v>
          </cell>
          <cell r="H102" t="str">
            <v>Kasčiukai</v>
          </cell>
          <cell r="I102">
            <v>1</v>
          </cell>
          <cell r="J102" t="str">
            <v>V-b/k</v>
          </cell>
        </row>
        <row r="103">
          <cell r="B103">
            <v>99</v>
          </cell>
          <cell r="C103" t="str">
            <v>Gražina</v>
          </cell>
          <cell r="D103" t="str">
            <v>Likpetrienė</v>
          </cell>
          <cell r="E103" t="str">
            <v>M</v>
          </cell>
          <cell r="F103">
            <v>25105</v>
          </cell>
          <cell r="G103" t="str">
            <v>Pakruojis</v>
          </cell>
          <cell r="H103" t="str">
            <v>BMK "Vėjas"</v>
          </cell>
          <cell r="I103">
            <v>1</v>
          </cell>
          <cell r="J103" t="str">
            <v>M-b/k</v>
          </cell>
        </row>
        <row r="104">
          <cell r="B104">
            <v>100</v>
          </cell>
          <cell r="C104" t="str">
            <v>Virginijus</v>
          </cell>
          <cell r="D104" t="str">
            <v>Likpetris</v>
          </cell>
          <cell r="E104" t="str">
            <v>V</v>
          </cell>
          <cell r="F104">
            <v>23075</v>
          </cell>
          <cell r="G104" t="str">
            <v>Pakruojis</v>
          </cell>
          <cell r="H104" t="str">
            <v>BMK "Vėjas"</v>
          </cell>
          <cell r="I104">
            <v>1</v>
          </cell>
          <cell r="J104" t="str">
            <v>V-b/k</v>
          </cell>
        </row>
        <row r="105">
          <cell r="B105">
            <v>101</v>
          </cell>
          <cell r="C105" t="str">
            <v>Renata</v>
          </cell>
          <cell r="D105" t="str">
            <v>Liuc</v>
          </cell>
          <cell r="E105" t="str">
            <v>M</v>
          </cell>
          <cell r="F105">
            <v>32851</v>
          </cell>
          <cell r="G105" t="str">
            <v>Kaunas</v>
          </cell>
          <cell r="H105" t="str">
            <v>LSMU</v>
          </cell>
          <cell r="I105">
            <v>1</v>
          </cell>
          <cell r="J105" t="str">
            <v>M-b/k</v>
          </cell>
        </row>
        <row r="106">
          <cell r="B106">
            <v>102</v>
          </cell>
          <cell r="C106" t="str">
            <v>Kristupas</v>
          </cell>
          <cell r="D106" t="str">
            <v>Macevičius</v>
          </cell>
          <cell r="E106" t="str">
            <v>V</v>
          </cell>
          <cell r="F106">
            <v>35827</v>
          </cell>
          <cell r="G106" t="str">
            <v>Pakruojis</v>
          </cell>
          <cell r="H106" t="str">
            <v>BMK "Vėjas"</v>
          </cell>
          <cell r="I106">
            <v>1</v>
          </cell>
          <cell r="J106" t="str">
            <v>V-b/k</v>
          </cell>
        </row>
        <row r="107">
          <cell r="B107">
            <v>103</v>
          </cell>
          <cell r="C107" t="str">
            <v>Rimantas</v>
          </cell>
          <cell r="D107" t="str">
            <v>Mackevičius</v>
          </cell>
          <cell r="E107" t="str">
            <v>V</v>
          </cell>
          <cell r="F107">
            <v>20982</v>
          </cell>
          <cell r="G107" t="str">
            <v>Vilnius</v>
          </cell>
          <cell r="H107" t="str">
            <v>Inžinerija</v>
          </cell>
          <cell r="I107">
            <v>1</v>
          </cell>
          <cell r="J107" t="str">
            <v>V-b/k</v>
          </cell>
        </row>
        <row r="108">
          <cell r="B108">
            <v>104</v>
          </cell>
          <cell r="C108" t="str">
            <v>Gina</v>
          </cell>
          <cell r="D108" t="str">
            <v>Mankutė</v>
          </cell>
          <cell r="E108" t="str">
            <v>M</v>
          </cell>
          <cell r="F108">
            <v>37637</v>
          </cell>
          <cell r="I108">
            <v>1</v>
          </cell>
          <cell r="J108" t="str">
            <v>M-1 (&lt;=12)</v>
          </cell>
        </row>
        <row r="109">
          <cell r="B109">
            <v>105</v>
          </cell>
          <cell r="C109" t="str">
            <v>Vilma</v>
          </cell>
          <cell r="D109" t="str">
            <v>Marcinkevičiūtė</v>
          </cell>
          <cell r="E109" t="str">
            <v>M</v>
          </cell>
          <cell r="F109">
            <v>36347</v>
          </cell>
          <cell r="G109" t="str">
            <v>Pakruojis</v>
          </cell>
          <cell r="H109" t="str">
            <v>BMK "Vėjas"</v>
          </cell>
          <cell r="I109">
            <v>1</v>
          </cell>
          <cell r="J109" t="str">
            <v>M-b/k</v>
          </cell>
        </row>
        <row r="110">
          <cell r="B110">
            <v>106</v>
          </cell>
          <cell r="C110" t="str">
            <v>Erikas</v>
          </cell>
          <cell r="D110" t="str">
            <v>Martinaitis</v>
          </cell>
          <cell r="E110" t="str">
            <v>V</v>
          </cell>
          <cell r="F110">
            <v>36946</v>
          </cell>
          <cell r="G110" t="str">
            <v>Pakruojis</v>
          </cell>
          <cell r="H110" t="str">
            <v>BMK "Vėjas"</v>
          </cell>
          <cell r="I110">
            <v>1</v>
          </cell>
          <cell r="J110" t="str">
            <v>V-b/k</v>
          </cell>
        </row>
        <row r="111">
          <cell r="B111">
            <v>107</v>
          </cell>
          <cell r="C111" t="str">
            <v>Rimtautas</v>
          </cell>
          <cell r="D111" t="str">
            <v>Martusevičius</v>
          </cell>
          <cell r="E111" t="str">
            <v>V</v>
          </cell>
          <cell r="F111">
            <v>13954</v>
          </cell>
          <cell r="G111" t="str">
            <v>Vilnius</v>
          </cell>
          <cell r="H111" t="str">
            <v>Inžinerija</v>
          </cell>
          <cell r="I111">
            <v>1</v>
          </cell>
          <cell r="J111" t="str">
            <v>V-b/k</v>
          </cell>
        </row>
        <row r="112">
          <cell r="B112">
            <v>108</v>
          </cell>
          <cell r="C112" t="str">
            <v>Justinas</v>
          </cell>
          <cell r="D112" t="str">
            <v>Masilionis</v>
          </cell>
          <cell r="E112" t="str">
            <v>V</v>
          </cell>
          <cell r="F112">
            <v>36056</v>
          </cell>
          <cell r="G112" t="str">
            <v>Pasvalys</v>
          </cell>
          <cell r="H112" t="str">
            <v>Vėtra</v>
          </cell>
          <cell r="I112">
            <v>1</v>
          </cell>
          <cell r="J112" t="str">
            <v>V-b/k</v>
          </cell>
        </row>
        <row r="113">
          <cell r="B113">
            <v>109</v>
          </cell>
          <cell r="C113" t="str">
            <v>Mindaugas</v>
          </cell>
          <cell r="D113" t="str">
            <v>Masilionis</v>
          </cell>
          <cell r="E113" t="str">
            <v>V</v>
          </cell>
          <cell r="F113">
            <v>35941</v>
          </cell>
          <cell r="G113" t="str">
            <v>Pasvalys</v>
          </cell>
          <cell r="H113" t="str">
            <v>Vėtra</v>
          </cell>
          <cell r="I113">
            <v>1</v>
          </cell>
          <cell r="J113" t="str">
            <v>V-b/k</v>
          </cell>
        </row>
        <row r="114">
          <cell r="B114">
            <v>110</v>
          </cell>
          <cell r="C114" t="str">
            <v>Goda</v>
          </cell>
          <cell r="D114" t="str">
            <v>Masilionytė</v>
          </cell>
          <cell r="E114" t="str">
            <v>M</v>
          </cell>
          <cell r="F114">
            <v>37521</v>
          </cell>
          <cell r="G114" t="str">
            <v>Pasvalys</v>
          </cell>
          <cell r="H114" t="str">
            <v>Vėtra</v>
          </cell>
          <cell r="I114">
            <v>1</v>
          </cell>
          <cell r="J114" t="str">
            <v>M-1 (&lt;=12)</v>
          </cell>
        </row>
        <row r="115">
          <cell r="B115">
            <v>111</v>
          </cell>
          <cell r="C115" t="str">
            <v>Armanda</v>
          </cell>
          <cell r="D115" t="str">
            <v>Medutytė</v>
          </cell>
          <cell r="E115" t="str">
            <v>M</v>
          </cell>
          <cell r="F115">
            <v>34425</v>
          </cell>
          <cell r="G115" t="str">
            <v>Pasvalys</v>
          </cell>
          <cell r="H115" t="str">
            <v>Vėtra</v>
          </cell>
          <cell r="I115">
            <v>1</v>
          </cell>
          <cell r="J115" t="str">
            <v>M-b/k</v>
          </cell>
        </row>
        <row r="116">
          <cell r="B116">
            <v>112</v>
          </cell>
          <cell r="C116" t="str">
            <v>Vida</v>
          </cell>
          <cell r="D116" t="str">
            <v>Mičiudienė</v>
          </cell>
          <cell r="E116" t="str">
            <v>M</v>
          </cell>
          <cell r="F116">
            <v>20893</v>
          </cell>
          <cell r="G116" t="str">
            <v>Vilnius</v>
          </cell>
          <cell r="H116" t="str">
            <v>Inžinerija</v>
          </cell>
          <cell r="I116">
            <v>1</v>
          </cell>
          <cell r="J116" t="str">
            <v>M-b/k</v>
          </cell>
        </row>
        <row r="117">
          <cell r="B117">
            <v>113</v>
          </cell>
          <cell r="C117" t="str">
            <v>Tomas</v>
          </cell>
          <cell r="D117" t="str">
            <v>Miežis</v>
          </cell>
          <cell r="E117" t="str">
            <v>V</v>
          </cell>
          <cell r="F117">
            <v>35377</v>
          </cell>
          <cell r="G117" t="str">
            <v>Pasvalys</v>
          </cell>
          <cell r="H117" t="str">
            <v>Vėtra</v>
          </cell>
          <cell r="I117">
            <v>1</v>
          </cell>
          <cell r="J117" t="str">
            <v>V-b/k</v>
          </cell>
        </row>
        <row r="118">
          <cell r="B118">
            <v>114</v>
          </cell>
          <cell r="C118" t="str">
            <v>Tadas</v>
          </cell>
          <cell r="D118" t="str">
            <v>Mikolaitis</v>
          </cell>
          <cell r="E118" t="str">
            <v>V</v>
          </cell>
          <cell r="F118">
            <v>36937</v>
          </cell>
          <cell r="G118" t="str">
            <v>Pasvalys</v>
          </cell>
          <cell r="H118" t="str">
            <v>Vėtra</v>
          </cell>
          <cell r="I118">
            <v>1</v>
          </cell>
          <cell r="J118" t="str">
            <v>V-b/k</v>
          </cell>
        </row>
        <row r="119">
          <cell r="B119">
            <v>115</v>
          </cell>
          <cell r="C119" t="str">
            <v>Igor</v>
          </cell>
          <cell r="D119" t="str">
            <v>Miloradov</v>
          </cell>
          <cell r="E119" t="str">
            <v>V</v>
          </cell>
          <cell r="F119">
            <v>32373</v>
          </cell>
          <cell r="G119" t="str">
            <v>Klaipeda</v>
          </cell>
          <cell r="I119">
            <v>1</v>
          </cell>
          <cell r="J119" t="str">
            <v>V-b/k</v>
          </cell>
        </row>
        <row r="120">
          <cell r="B120">
            <v>116</v>
          </cell>
          <cell r="C120" t="str">
            <v>Gintaras</v>
          </cell>
          <cell r="D120" t="str">
            <v>Misius</v>
          </cell>
          <cell r="E120" t="str">
            <v>V</v>
          </cell>
          <cell r="F120">
            <v>23998</v>
          </cell>
          <cell r="G120" t="str">
            <v>Pakruojis</v>
          </cell>
          <cell r="H120" t="str">
            <v>BMK "Vėjas"</v>
          </cell>
          <cell r="I120">
            <v>1</v>
          </cell>
          <cell r="J120" t="str">
            <v>V-b/k</v>
          </cell>
        </row>
        <row r="121">
          <cell r="B121">
            <v>117</v>
          </cell>
          <cell r="C121" t="str">
            <v>Kazimieras</v>
          </cell>
          <cell r="D121" t="str">
            <v>Mogulevičius</v>
          </cell>
          <cell r="E121" t="str">
            <v>V</v>
          </cell>
          <cell r="F121">
            <v>21560</v>
          </cell>
          <cell r="G121" t="str">
            <v>Pakruojis</v>
          </cell>
          <cell r="H121" t="str">
            <v>BMK "Vėjas"</v>
          </cell>
          <cell r="I121">
            <v>1</v>
          </cell>
          <cell r="J121" t="str">
            <v>V-b/k</v>
          </cell>
        </row>
        <row r="122">
          <cell r="B122">
            <v>118</v>
          </cell>
          <cell r="C122" t="str">
            <v>Vaida</v>
          </cell>
          <cell r="D122" t="str">
            <v>Mogulevičiūtėbudgina</v>
          </cell>
          <cell r="E122" t="str">
            <v>M</v>
          </cell>
          <cell r="F122">
            <v>29981</v>
          </cell>
          <cell r="G122" t="str">
            <v>Pakruojis</v>
          </cell>
          <cell r="H122" t="str">
            <v>BMK "Vėjas"</v>
          </cell>
          <cell r="I122">
            <v>1</v>
          </cell>
          <cell r="J122" t="str">
            <v>M-b/k</v>
          </cell>
        </row>
        <row r="123">
          <cell r="B123">
            <v>119</v>
          </cell>
          <cell r="C123" t="str">
            <v>Gabija</v>
          </cell>
          <cell r="D123" t="str">
            <v>Montvydaitė</v>
          </cell>
          <cell r="E123" t="str">
            <v>M</v>
          </cell>
          <cell r="F123">
            <v>35824</v>
          </cell>
          <cell r="G123" t="str">
            <v>Pasvalys</v>
          </cell>
          <cell r="H123" t="str">
            <v>Vėtra</v>
          </cell>
          <cell r="I123">
            <v>1</v>
          </cell>
          <cell r="J123" t="str">
            <v>M-b/k</v>
          </cell>
        </row>
        <row r="124">
          <cell r="B124">
            <v>120</v>
          </cell>
          <cell r="C124" t="str">
            <v>Tautvydas</v>
          </cell>
          <cell r="D124" t="str">
            <v>Montvydas</v>
          </cell>
          <cell r="E124" t="str">
            <v>V</v>
          </cell>
          <cell r="F124">
            <v>36359</v>
          </cell>
          <cell r="G124" t="str">
            <v>Pasvalys</v>
          </cell>
          <cell r="H124" t="str">
            <v>Vėtra</v>
          </cell>
          <cell r="I124">
            <v>1</v>
          </cell>
          <cell r="J124" t="str">
            <v>V-b/k</v>
          </cell>
        </row>
        <row r="125">
          <cell r="B125">
            <v>121</v>
          </cell>
          <cell r="C125" t="str">
            <v>Audrius</v>
          </cell>
          <cell r="D125" t="str">
            <v>Mosteika</v>
          </cell>
          <cell r="E125" t="str">
            <v>V</v>
          </cell>
          <cell r="F125">
            <v>35266</v>
          </cell>
          <cell r="G125" t="str">
            <v>Pasvalys</v>
          </cell>
          <cell r="H125" t="str">
            <v>Vėtra</v>
          </cell>
          <cell r="I125">
            <v>1</v>
          </cell>
          <cell r="J125" t="str">
            <v>V-b/k</v>
          </cell>
        </row>
        <row r="126">
          <cell r="B126">
            <v>122</v>
          </cell>
          <cell r="C126" t="str">
            <v>Gytis</v>
          </cell>
          <cell r="D126" t="str">
            <v>Naudžiūnas</v>
          </cell>
          <cell r="E126" t="str">
            <v>V</v>
          </cell>
          <cell r="F126">
            <v>36036</v>
          </cell>
          <cell r="G126" t="str">
            <v>Pasvalys</v>
          </cell>
          <cell r="H126" t="str">
            <v>Vėtra</v>
          </cell>
          <cell r="I126">
            <v>1</v>
          </cell>
          <cell r="J126" t="str">
            <v>V-b/k</v>
          </cell>
        </row>
        <row r="127">
          <cell r="B127">
            <v>123</v>
          </cell>
          <cell r="C127" t="str">
            <v>Algirdas</v>
          </cell>
          <cell r="D127" t="str">
            <v>Naudžius</v>
          </cell>
          <cell r="E127" t="str">
            <v>V</v>
          </cell>
          <cell r="F127">
            <v>21742</v>
          </cell>
          <cell r="G127" t="str">
            <v>Vilnius</v>
          </cell>
          <cell r="H127" t="str">
            <v>Inžinerija</v>
          </cell>
          <cell r="I127">
            <v>1</v>
          </cell>
          <cell r="J127" t="str">
            <v>V-b/k</v>
          </cell>
        </row>
        <row r="128">
          <cell r="B128">
            <v>124</v>
          </cell>
          <cell r="C128" t="str">
            <v>Sigitas</v>
          </cell>
          <cell r="D128" t="str">
            <v>Navagrudskas</v>
          </cell>
          <cell r="E128" t="str">
            <v>V</v>
          </cell>
          <cell r="F128">
            <v>14478</v>
          </cell>
          <cell r="G128" t="str">
            <v>Vilnius</v>
          </cell>
          <cell r="H128" t="str">
            <v>Inžinerija</v>
          </cell>
          <cell r="I128">
            <v>1</v>
          </cell>
          <cell r="J128" t="str">
            <v>V-b/k</v>
          </cell>
        </row>
        <row r="129">
          <cell r="B129">
            <v>125</v>
          </cell>
          <cell r="C129" t="str">
            <v>Faustas</v>
          </cell>
          <cell r="D129" t="str">
            <v>Norvaiša</v>
          </cell>
          <cell r="E129" t="str">
            <v>V</v>
          </cell>
          <cell r="F129">
            <v>35596</v>
          </cell>
          <cell r="G129" t="str">
            <v>Pasvalys</v>
          </cell>
          <cell r="H129" t="str">
            <v>Vėtra</v>
          </cell>
          <cell r="I129">
            <v>1</v>
          </cell>
          <cell r="J129" t="str">
            <v>V-b/k</v>
          </cell>
        </row>
        <row r="130">
          <cell r="B130">
            <v>126</v>
          </cell>
          <cell r="C130" t="str">
            <v>Erikas</v>
          </cell>
          <cell r="D130" t="str">
            <v>Obukevičius</v>
          </cell>
          <cell r="E130" t="str">
            <v>V</v>
          </cell>
          <cell r="F130">
            <v>37145</v>
          </cell>
          <cell r="G130" t="str">
            <v>Pasvalys</v>
          </cell>
          <cell r="H130" t="str">
            <v>Vėtra</v>
          </cell>
          <cell r="I130">
            <v>1</v>
          </cell>
          <cell r="J130" t="str">
            <v>V-b/k</v>
          </cell>
        </row>
        <row r="131">
          <cell r="B131">
            <v>127</v>
          </cell>
          <cell r="C131" t="str">
            <v>Semas</v>
          </cell>
          <cell r="D131" t="str">
            <v>Obukevičius</v>
          </cell>
          <cell r="E131" t="str">
            <v>V</v>
          </cell>
          <cell r="F131">
            <v>37145</v>
          </cell>
          <cell r="G131" t="str">
            <v>Pasvalys</v>
          </cell>
          <cell r="H131" t="str">
            <v>Vėtra</v>
          </cell>
          <cell r="I131">
            <v>1</v>
          </cell>
          <cell r="J131" t="str">
            <v>V-b/k</v>
          </cell>
        </row>
        <row r="132">
          <cell r="B132">
            <v>128</v>
          </cell>
          <cell r="C132" t="str">
            <v>Giedrė</v>
          </cell>
          <cell r="D132" t="str">
            <v>Okulič-kazarinaitė</v>
          </cell>
          <cell r="E132" t="str">
            <v>M</v>
          </cell>
          <cell r="F132">
            <v>39449</v>
          </cell>
          <cell r="G132" t="str">
            <v>Vilnius</v>
          </cell>
          <cell r="H132" t="str">
            <v>Inžinerija</v>
          </cell>
          <cell r="I132">
            <v>1</v>
          </cell>
          <cell r="J132" t="str">
            <v>M-1 (&lt;=12)</v>
          </cell>
        </row>
        <row r="133">
          <cell r="B133">
            <v>129</v>
          </cell>
          <cell r="C133" t="str">
            <v>Liepa</v>
          </cell>
          <cell r="D133" t="str">
            <v>Okulič-kazarinaitė</v>
          </cell>
          <cell r="E133" t="str">
            <v>M</v>
          </cell>
          <cell r="F133">
            <v>38139</v>
          </cell>
          <cell r="G133" t="str">
            <v>Vilnius</v>
          </cell>
          <cell r="H133" t="str">
            <v>Inžinerija</v>
          </cell>
          <cell r="I133">
            <v>1</v>
          </cell>
          <cell r="J133" t="str">
            <v>M-1 (&lt;=12)</v>
          </cell>
        </row>
        <row r="134">
          <cell r="B134">
            <v>130</v>
          </cell>
          <cell r="C134" t="str">
            <v>Lina</v>
          </cell>
          <cell r="D134" t="str">
            <v>Okulič-kazarinaitė</v>
          </cell>
          <cell r="E134" t="str">
            <v>M</v>
          </cell>
          <cell r="F134">
            <v>40655</v>
          </cell>
          <cell r="G134" t="str">
            <v>Vilnius</v>
          </cell>
          <cell r="H134" t="str">
            <v>Inžinerija</v>
          </cell>
          <cell r="I134">
            <v>1</v>
          </cell>
          <cell r="J134" t="str">
            <v>M-1 (&lt;=12)</v>
          </cell>
        </row>
        <row r="135">
          <cell r="B135">
            <v>131</v>
          </cell>
          <cell r="C135" t="str">
            <v>Mykolas</v>
          </cell>
          <cell r="D135" t="str">
            <v>Okulič-kazarinas</v>
          </cell>
          <cell r="E135" t="str">
            <v>V</v>
          </cell>
          <cell r="F135">
            <v>25868</v>
          </cell>
          <cell r="G135" t="str">
            <v>Vilnius</v>
          </cell>
          <cell r="H135" t="str">
            <v>Inžinerija</v>
          </cell>
          <cell r="I135">
            <v>1</v>
          </cell>
          <cell r="J135" t="str">
            <v>V-b/k</v>
          </cell>
        </row>
        <row r="136">
          <cell r="B136">
            <v>132</v>
          </cell>
          <cell r="C136" t="str">
            <v>Dovydas</v>
          </cell>
          <cell r="D136" t="str">
            <v>Palionis</v>
          </cell>
          <cell r="E136" t="str">
            <v>V</v>
          </cell>
          <cell r="F136">
            <v>37006</v>
          </cell>
          <cell r="G136" t="str">
            <v>Pasvalys</v>
          </cell>
          <cell r="H136" t="str">
            <v>Vėtra</v>
          </cell>
          <cell r="I136">
            <v>1</v>
          </cell>
          <cell r="J136" t="str">
            <v>V-b/k</v>
          </cell>
        </row>
        <row r="137">
          <cell r="B137">
            <v>133</v>
          </cell>
          <cell r="C137" t="str">
            <v>Monika</v>
          </cell>
          <cell r="D137" t="str">
            <v>Palionytė</v>
          </cell>
          <cell r="E137" t="str">
            <v>M</v>
          </cell>
          <cell r="F137">
            <v>36022</v>
          </cell>
          <cell r="G137" t="str">
            <v>Pasvalys</v>
          </cell>
          <cell r="H137" t="str">
            <v>Vėtra</v>
          </cell>
          <cell r="I137">
            <v>1</v>
          </cell>
          <cell r="J137" t="str">
            <v>M-b/k</v>
          </cell>
        </row>
        <row r="138">
          <cell r="B138">
            <v>134</v>
          </cell>
          <cell r="C138" t="str">
            <v>Ramunė</v>
          </cell>
          <cell r="D138" t="str">
            <v>Parimskytė</v>
          </cell>
          <cell r="E138" t="str">
            <v>M</v>
          </cell>
          <cell r="F138">
            <v>36864</v>
          </cell>
          <cell r="G138" t="str">
            <v>Pasvalys</v>
          </cell>
          <cell r="H138" t="str">
            <v>Vėtra</v>
          </cell>
          <cell r="I138">
            <v>1</v>
          </cell>
          <cell r="J138" t="str">
            <v>M-b/k</v>
          </cell>
        </row>
        <row r="139">
          <cell r="B139">
            <v>135</v>
          </cell>
          <cell r="C139" t="str">
            <v>Vilija</v>
          </cell>
          <cell r="D139" t="str">
            <v>Parimskytė</v>
          </cell>
          <cell r="E139" t="str">
            <v>M</v>
          </cell>
          <cell r="F139">
            <v>35620</v>
          </cell>
          <cell r="G139" t="str">
            <v>Pasvalys</v>
          </cell>
          <cell r="H139" t="str">
            <v>Vėtra</v>
          </cell>
          <cell r="I139">
            <v>1</v>
          </cell>
          <cell r="J139" t="str">
            <v>M-b/k</v>
          </cell>
        </row>
        <row r="140">
          <cell r="B140">
            <v>136</v>
          </cell>
          <cell r="C140" t="str">
            <v>Zita</v>
          </cell>
          <cell r="D140" t="str">
            <v>Paulauskaitė</v>
          </cell>
          <cell r="E140" t="str">
            <v>M</v>
          </cell>
          <cell r="F140">
            <v>20334</v>
          </cell>
          <cell r="G140" t="str">
            <v>Vilnius</v>
          </cell>
          <cell r="H140" t="str">
            <v>Inžinerija</v>
          </cell>
          <cell r="I140">
            <v>1</v>
          </cell>
          <cell r="J140" t="str">
            <v>M-b/k</v>
          </cell>
        </row>
        <row r="141">
          <cell r="B141">
            <v>137</v>
          </cell>
          <cell r="C141" t="str">
            <v>Emilis</v>
          </cell>
          <cell r="D141" t="str">
            <v>Paulis</v>
          </cell>
          <cell r="E141" t="str">
            <v>V</v>
          </cell>
          <cell r="F141">
            <v>36912</v>
          </cell>
          <cell r="G141" t="str">
            <v>Pasvalys</v>
          </cell>
          <cell r="H141" t="str">
            <v>Vėtra</v>
          </cell>
          <cell r="I141">
            <v>1</v>
          </cell>
          <cell r="J141" t="str">
            <v>V-b/k</v>
          </cell>
        </row>
        <row r="142">
          <cell r="B142">
            <v>138</v>
          </cell>
          <cell r="C142" t="str">
            <v>Eitautė</v>
          </cell>
          <cell r="D142" t="str">
            <v>Pauliukevičiūtė</v>
          </cell>
          <cell r="E142" t="str">
            <v>M</v>
          </cell>
          <cell r="F142">
            <v>31108</v>
          </cell>
          <cell r="G142" t="str">
            <v>Vilnius</v>
          </cell>
          <cell r="H142" t="str">
            <v>Kauno BMK</v>
          </cell>
          <cell r="I142">
            <v>1</v>
          </cell>
          <cell r="J142" t="str">
            <v>M-b/k</v>
          </cell>
        </row>
        <row r="143">
          <cell r="B143">
            <v>139</v>
          </cell>
          <cell r="C143" t="str">
            <v>Andrius</v>
          </cell>
          <cell r="D143" t="str">
            <v>Petkevičius</v>
          </cell>
          <cell r="E143" t="str">
            <v>V</v>
          </cell>
          <cell r="F143">
            <v>30876</v>
          </cell>
          <cell r="G143" t="str">
            <v>Alytus</v>
          </cell>
          <cell r="H143" t="str">
            <v>BK Dzūkija</v>
          </cell>
          <cell r="I143">
            <v>1</v>
          </cell>
          <cell r="J143" t="str">
            <v>V-b/k</v>
          </cell>
        </row>
        <row r="144">
          <cell r="B144">
            <v>140</v>
          </cell>
          <cell r="C144" t="str">
            <v>Grigas</v>
          </cell>
          <cell r="D144" t="str">
            <v>Petraitis</v>
          </cell>
          <cell r="E144" t="str">
            <v>V</v>
          </cell>
          <cell r="F144">
            <v>32433</v>
          </cell>
          <cell r="G144" t="str">
            <v>Vilnius</v>
          </cell>
          <cell r="H144" t="str">
            <v>Kauno BMK</v>
          </cell>
          <cell r="I144">
            <v>1</v>
          </cell>
          <cell r="J144" t="str">
            <v>V-b/k</v>
          </cell>
        </row>
        <row r="145">
          <cell r="B145">
            <v>141</v>
          </cell>
          <cell r="C145" t="str">
            <v>Kazimieras</v>
          </cell>
          <cell r="D145" t="str">
            <v>Petruškevičius</v>
          </cell>
          <cell r="E145" t="str">
            <v>V</v>
          </cell>
          <cell r="F145">
            <v>21790</v>
          </cell>
          <cell r="G145" t="str">
            <v>Pasvalys</v>
          </cell>
          <cell r="H145" t="str">
            <v>Vėtra</v>
          </cell>
          <cell r="I145">
            <v>1</v>
          </cell>
          <cell r="J145" t="str">
            <v>V-b/k</v>
          </cell>
        </row>
        <row r="146">
          <cell r="B146">
            <v>142</v>
          </cell>
          <cell r="C146" t="str">
            <v>Ramunė</v>
          </cell>
          <cell r="D146" t="str">
            <v>Klybaitė</v>
          </cell>
          <cell r="E146" t="str">
            <v>M</v>
          </cell>
          <cell r="F146">
            <v>36422</v>
          </cell>
          <cell r="G146" t="str">
            <v>Pakruojis</v>
          </cell>
          <cell r="H146" t="str">
            <v>BMK "Vėjas"</v>
          </cell>
          <cell r="I146">
            <v>1</v>
          </cell>
          <cell r="J146" t="str">
            <v>M-b/k</v>
          </cell>
        </row>
        <row r="147">
          <cell r="B147">
            <v>143</v>
          </cell>
          <cell r="C147" t="str">
            <v>Valerijus</v>
          </cell>
          <cell r="D147" t="str">
            <v>Pontežis</v>
          </cell>
          <cell r="E147" t="str">
            <v>V</v>
          </cell>
          <cell r="F147">
            <v>23150</v>
          </cell>
          <cell r="G147" t="str">
            <v>Gargždai</v>
          </cell>
          <cell r="H147" t="str">
            <v>"Ritmas"</v>
          </cell>
          <cell r="I147">
            <v>1</v>
          </cell>
          <cell r="J147" t="str">
            <v>V-b/k</v>
          </cell>
        </row>
        <row r="148">
          <cell r="B148">
            <v>144</v>
          </cell>
          <cell r="C148" t="str">
            <v>Julius</v>
          </cell>
          <cell r="D148" t="str">
            <v>Poškus</v>
          </cell>
          <cell r="E148" t="str">
            <v>V</v>
          </cell>
          <cell r="F148">
            <v>16525</v>
          </cell>
          <cell r="G148" t="str">
            <v>Pakruojis</v>
          </cell>
          <cell r="H148" t="str">
            <v>BMK "Vėjas"</v>
          </cell>
          <cell r="I148">
            <v>1</v>
          </cell>
          <cell r="J148" t="str">
            <v>V-b/k</v>
          </cell>
        </row>
        <row r="149">
          <cell r="B149">
            <v>145</v>
          </cell>
          <cell r="C149" t="str">
            <v>Giligeda</v>
          </cell>
          <cell r="D149" t="str">
            <v>Prociukaitė</v>
          </cell>
          <cell r="E149" t="str">
            <v>M</v>
          </cell>
          <cell r="F149">
            <v>36993</v>
          </cell>
          <cell r="G149" t="str">
            <v>Pakruojis</v>
          </cell>
          <cell r="H149" t="str">
            <v>BMK "Vėjas"</v>
          </cell>
          <cell r="I149">
            <v>1</v>
          </cell>
          <cell r="J149" t="str">
            <v>M-b/k</v>
          </cell>
        </row>
        <row r="150">
          <cell r="B150">
            <v>146</v>
          </cell>
          <cell r="C150" t="str">
            <v>Virginija</v>
          </cell>
          <cell r="D150" t="str">
            <v>Ramanauskienė</v>
          </cell>
          <cell r="E150" t="str">
            <v>M</v>
          </cell>
          <cell r="F150">
            <v>21507</v>
          </cell>
          <cell r="G150" t="str">
            <v>Kaunas</v>
          </cell>
          <cell r="H150" t="str">
            <v>Kauno BMK</v>
          </cell>
          <cell r="I150">
            <v>1</v>
          </cell>
          <cell r="J150" t="str">
            <v>M-b/k</v>
          </cell>
        </row>
        <row r="151">
          <cell r="B151">
            <v>147</v>
          </cell>
          <cell r="C151" t="str">
            <v>Meda</v>
          </cell>
          <cell r="D151" t="str">
            <v>Repšytė</v>
          </cell>
          <cell r="E151" t="str">
            <v>M</v>
          </cell>
          <cell r="F151">
            <v>37345</v>
          </cell>
          <cell r="G151" t="str">
            <v>Tauragė</v>
          </cell>
          <cell r="I151">
            <v>1</v>
          </cell>
          <cell r="J151" t="str">
            <v>M-1 (&lt;=12)</v>
          </cell>
        </row>
        <row r="152">
          <cell r="B152">
            <v>148</v>
          </cell>
          <cell r="C152" t="str">
            <v>Aleksandras</v>
          </cell>
          <cell r="D152" t="str">
            <v>Rimkevičius</v>
          </cell>
          <cell r="E152" t="str">
            <v>V</v>
          </cell>
          <cell r="F152">
            <v>13640</v>
          </cell>
          <cell r="G152" t="str">
            <v>Vilnius</v>
          </cell>
          <cell r="H152" t="str">
            <v>Inžinerija</v>
          </cell>
          <cell r="I152">
            <v>1</v>
          </cell>
          <cell r="J152" t="str">
            <v>V-b/k</v>
          </cell>
        </row>
        <row r="153">
          <cell r="B153">
            <v>149</v>
          </cell>
          <cell r="C153" t="str">
            <v>Linas</v>
          </cell>
          <cell r="D153" t="str">
            <v>Rimkus</v>
          </cell>
          <cell r="E153" t="str">
            <v>V</v>
          </cell>
          <cell r="F153">
            <v>21803</v>
          </cell>
          <cell r="G153" t="str">
            <v>Vilnius</v>
          </cell>
          <cell r="H153" t="str">
            <v>Inžinerija</v>
          </cell>
          <cell r="I153">
            <v>1</v>
          </cell>
          <cell r="J153" t="str">
            <v>V-b/k</v>
          </cell>
        </row>
        <row r="154">
          <cell r="B154">
            <v>150</v>
          </cell>
          <cell r="C154" t="str">
            <v>Eglė</v>
          </cell>
          <cell r="D154" t="str">
            <v>Sadauskaitė</v>
          </cell>
          <cell r="E154" t="str">
            <v>M</v>
          </cell>
          <cell r="F154">
            <v>36326</v>
          </cell>
          <cell r="G154" t="str">
            <v>Pasvalys</v>
          </cell>
          <cell r="H154" t="str">
            <v>Vėtra</v>
          </cell>
          <cell r="I154">
            <v>1</v>
          </cell>
          <cell r="J154" t="str">
            <v>M-b/k</v>
          </cell>
        </row>
        <row r="155">
          <cell r="B155">
            <v>151</v>
          </cell>
          <cell r="C155" t="str">
            <v>Ernestas</v>
          </cell>
          <cell r="D155" t="str">
            <v>Sinkevičius</v>
          </cell>
          <cell r="E155" t="str">
            <v>V</v>
          </cell>
          <cell r="F155">
            <v>37609</v>
          </cell>
          <cell r="G155" t="str">
            <v>Pasvalys</v>
          </cell>
          <cell r="H155" t="str">
            <v>Vėtra</v>
          </cell>
          <cell r="I155">
            <v>1</v>
          </cell>
          <cell r="J155" t="str">
            <v>V-1 (&lt;=12)</v>
          </cell>
        </row>
        <row r="156">
          <cell r="B156">
            <v>152</v>
          </cell>
          <cell r="C156" t="str">
            <v>Deimant</v>
          </cell>
          <cell r="D156" t="str">
            <v>Sinkevičiūtė</v>
          </cell>
          <cell r="E156" t="str">
            <v>M</v>
          </cell>
          <cell r="F156">
            <v>36385</v>
          </cell>
          <cell r="G156" t="str">
            <v>Alytus</v>
          </cell>
          <cell r="H156" t="str">
            <v>BK Dzūkija</v>
          </cell>
          <cell r="I156">
            <v>1</v>
          </cell>
          <cell r="J156" t="str">
            <v>M-b/k</v>
          </cell>
        </row>
        <row r="157">
          <cell r="B157">
            <v>153</v>
          </cell>
          <cell r="C157" t="str">
            <v>Eglė</v>
          </cell>
          <cell r="D157" t="str">
            <v>Skruzdytė</v>
          </cell>
          <cell r="E157" t="str">
            <v>M</v>
          </cell>
          <cell r="F157">
            <v>30691</v>
          </cell>
          <cell r="G157" t="str">
            <v>Pakruojis</v>
          </cell>
          <cell r="H157" t="str">
            <v>BMK "Vėjas"</v>
          </cell>
          <cell r="I157">
            <v>1</v>
          </cell>
          <cell r="J157" t="str">
            <v>M-b/k</v>
          </cell>
        </row>
        <row r="158">
          <cell r="B158">
            <v>154</v>
          </cell>
          <cell r="C158" t="str">
            <v>Matas</v>
          </cell>
          <cell r="D158" t="str">
            <v>Smolskis</v>
          </cell>
          <cell r="E158" t="str">
            <v>V</v>
          </cell>
          <cell r="F158">
            <v>36894</v>
          </cell>
          <cell r="G158" t="str">
            <v>Pasvalys</v>
          </cell>
          <cell r="H158" t="str">
            <v>Vėtra</v>
          </cell>
          <cell r="I158">
            <v>1</v>
          </cell>
          <cell r="J158" t="str">
            <v>V-b/k</v>
          </cell>
        </row>
        <row r="159">
          <cell r="B159">
            <v>155</v>
          </cell>
          <cell r="C159" t="str">
            <v>Raimondas</v>
          </cell>
          <cell r="D159" t="str">
            <v>Soroka</v>
          </cell>
          <cell r="E159" t="str">
            <v>V</v>
          </cell>
          <cell r="F159">
            <v>21893</v>
          </cell>
          <cell r="G159" t="str">
            <v>Alytus</v>
          </cell>
          <cell r="H159" t="str">
            <v>BK Dzūkija</v>
          </cell>
          <cell r="I159">
            <v>1</v>
          </cell>
          <cell r="J159" t="str">
            <v>V-b/k</v>
          </cell>
        </row>
        <row r="160">
          <cell r="B160">
            <v>157</v>
          </cell>
          <cell r="C160" t="str">
            <v>Kazimieras</v>
          </cell>
          <cell r="D160" t="str">
            <v>Stankevičius</v>
          </cell>
          <cell r="E160" t="str">
            <v>V</v>
          </cell>
          <cell r="F160">
            <v>15671</v>
          </cell>
          <cell r="G160" t="str">
            <v>Pasvalys</v>
          </cell>
          <cell r="H160" t="str">
            <v>Vėtra</v>
          </cell>
          <cell r="I160">
            <v>1</v>
          </cell>
          <cell r="J160" t="str">
            <v>V-b/k</v>
          </cell>
        </row>
        <row r="161">
          <cell r="B161">
            <v>158</v>
          </cell>
          <cell r="C161" t="str">
            <v>Karolinas</v>
          </cell>
          <cell r="D161" t="str">
            <v>Stašelis</v>
          </cell>
          <cell r="E161" t="str">
            <v>V</v>
          </cell>
          <cell r="F161">
            <v>35571</v>
          </cell>
          <cell r="G161" t="str">
            <v>Pasvalys</v>
          </cell>
          <cell r="H161" t="str">
            <v>Vėtra</v>
          </cell>
          <cell r="I161">
            <v>1</v>
          </cell>
          <cell r="J161" t="str">
            <v>V-b/k</v>
          </cell>
        </row>
        <row r="162">
          <cell r="B162">
            <v>159</v>
          </cell>
          <cell r="C162" t="str">
            <v>Lukas</v>
          </cell>
          <cell r="D162" t="str">
            <v>Stašys</v>
          </cell>
          <cell r="E162" t="str">
            <v>V</v>
          </cell>
          <cell r="F162">
            <v>37275</v>
          </cell>
          <cell r="G162" t="str">
            <v>Pakruojis</v>
          </cell>
          <cell r="H162" t="str">
            <v>BMK "Vėjas"</v>
          </cell>
          <cell r="I162">
            <v>1</v>
          </cell>
          <cell r="J162" t="str">
            <v>V-1 (&lt;=12)</v>
          </cell>
        </row>
        <row r="163">
          <cell r="B163">
            <v>160</v>
          </cell>
          <cell r="C163" t="str">
            <v>Žygimantas</v>
          </cell>
          <cell r="D163" t="str">
            <v>Streikus</v>
          </cell>
          <cell r="E163" t="str">
            <v>V</v>
          </cell>
          <cell r="F163">
            <v>38292</v>
          </cell>
          <cell r="G163" t="str">
            <v>Pakruojis</v>
          </cell>
          <cell r="H163" t="str">
            <v>BMK "Vėjas"</v>
          </cell>
          <cell r="I163">
            <v>1</v>
          </cell>
          <cell r="J163" t="str">
            <v>V-1 (&lt;=12)</v>
          </cell>
        </row>
        <row r="164">
          <cell r="B164">
            <v>161</v>
          </cell>
          <cell r="C164" t="str">
            <v>Cražina</v>
          </cell>
          <cell r="D164" t="str">
            <v>Stričkienė</v>
          </cell>
          <cell r="E164" t="str">
            <v>M</v>
          </cell>
          <cell r="F164">
            <v>20410</v>
          </cell>
          <cell r="G164" t="str">
            <v>Vilnius</v>
          </cell>
          <cell r="H164" t="str">
            <v>Inžinerija</v>
          </cell>
          <cell r="I164">
            <v>1</v>
          </cell>
          <cell r="J164" t="str">
            <v>M-b/k</v>
          </cell>
        </row>
        <row r="165">
          <cell r="B165">
            <v>162</v>
          </cell>
          <cell r="C165" t="str">
            <v>Konstantin</v>
          </cell>
          <cell r="D165" t="str">
            <v>Suchov</v>
          </cell>
          <cell r="E165" t="str">
            <v>V</v>
          </cell>
          <cell r="F165">
            <v>31841</v>
          </cell>
          <cell r="G165" t="str">
            <v>Klaipėda</v>
          </cell>
          <cell r="I165">
            <v>1</v>
          </cell>
          <cell r="J165" t="str">
            <v>V-b/k</v>
          </cell>
        </row>
        <row r="166">
          <cell r="B166">
            <v>163</v>
          </cell>
          <cell r="C166" t="str">
            <v>Albertas</v>
          </cell>
          <cell r="D166" t="str">
            <v>Survila</v>
          </cell>
          <cell r="E166" t="str">
            <v>V</v>
          </cell>
          <cell r="F166">
            <v>17954</v>
          </cell>
          <cell r="G166" t="str">
            <v>Pakruojis</v>
          </cell>
          <cell r="H166" t="str">
            <v>BMK "Vėjas"</v>
          </cell>
          <cell r="I166">
            <v>1</v>
          </cell>
          <cell r="J166" t="str">
            <v>V-b/k</v>
          </cell>
        </row>
        <row r="167">
          <cell r="B167">
            <v>164</v>
          </cell>
          <cell r="C167" t="str">
            <v>Alfonsas</v>
          </cell>
          <cell r="D167" t="str">
            <v>Sutkus</v>
          </cell>
          <cell r="E167" t="str">
            <v>V</v>
          </cell>
          <cell r="F167">
            <v>16204</v>
          </cell>
          <cell r="G167" t="str">
            <v>Pasvalys</v>
          </cell>
          <cell r="H167" t="str">
            <v>Vėtra</v>
          </cell>
          <cell r="I167">
            <v>1</v>
          </cell>
          <cell r="J167" t="str">
            <v>V-b/k</v>
          </cell>
        </row>
        <row r="168">
          <cell r="B168">
            <v>165</v>
          </cell>
          <cell r="C168" t="str">
            <v>Vaida</v>
          </cell>
          <cell r="D168" t="str">
            <v>Šacikauskaitė</v>
          </cell>
          <cell r="E168" t="str">
            <v>M</v>
          </cell>
          <cell r="F168">
            <v>32605</v>
          </cell>
          <cell r="G168" t="str">
            <v>Alytus</v>
          </cell>
          <cell r="H168" t="str">
            <v>BK Dzūkija</v>
          </cell>
          <cell r="I168">
            <v>1</v>
          </cell>
          <cell r="J168" t="str">
            <v>M-b/k</v>
          </cell>
        </row>
        <row r="169">
          <cell r="B169">
            <v>166</v>
          </cell>
          <cell r="C169" t="str">
            <v>Laura</v>
          </cell>
          <cell r="D169" t="str">
            <v>Šerniūtė</v>
          </cell>
          <cell r="E169" t="str">
            <v>M</v>
          </cell>
          <cell r="F169">
            <v>30192</v>
          </cell>
          <cell r="H169" t="str">
            <v>Inžinerija</v>
          </cell>
          <cell r="I169">
            <v>1</v>
          </cell>
          <cell r="J169" t="str">
            <v>M-b/k</v>
          </cell>
        </row>
        <row r="170">
          <cell r="B170">
            <v>167</v>
          </cell>
          <cell r="C170" t="str">
            <v>Raimondas</v>
          </cell>
          <cell r="D170" t="str">
            <v>Šimkevičius</v>
          </cell>
          <cell r="E170" t="str">
            <v>V</v>
          </cell>
          <cell r="F170">
            <v>21765</v>
          </cell>
          <cell r="G170" t="str">
            <v>Alytus</v>
          </cell>
          <cell r="H170" t="str">
            <v>BK Dzūkija</v>
          </cell>
          <cell r="I170">
            <v>1</v>
          </cell>
          <cell r="J170" t="str">
            <v>V-b/k</v>
          </cell>
        </row>
        <row r="171">
          <cell r="B171">
            <v>168</v>
          </cell>
          <cell r="C171" t="str">
            <v>Aurimas</v>
          </cell>
          <cell r="D171" t="str">
            <v>Šimkus</v>
          </cell>
          <cell r="E171" t="str">
            <v>V</v>
          </cell>
          <cell r="F171">
            <v>33239</v>
          </cell>
          <cell r="G171" t="str">
            <v>Pakruojis</v>
          </cell>
          <cell r="H171" t="str">
            <v>BMK "Vėjas"</v>
          </cell>
          <cell r="I171">
            <v>1</v>
          </cell>
          <cell r="J171" t="str">
            <v>V-b/k</v>
          </cell>
        </row>
        <row r="172">
          <cell r="B172">
            <v>169</v>
          </cell>
          <cell r="C172" t="str">
            <v>Gabrielė</v>
          </cell>
          <cell r="D172" t="str">
            <v>Šimoliūnaitė</v>
          </cell>
          <cell r="E172" t="str">
            <v>M</v>
          </cell>
          <cell r="F172">
            <v>37029</v>
          </cell>
          <cell r="G172" t="str">
            <v>Pasvalys</v>
          </cell>
          <cell r="H172" t="str">
            <v>Vėtra</v>
          </cell>
          <cell r="I172">
            <v>1</v>
          </cell>
          <cell r="J172" t="str">
            <v>M-b/k</v>
          </cell>
        </row>
        <row r="173">
          <cell r="B173">
            <v>170</v>
          </cell>
          <cell r="C173" t="str">
            <v>Redas</v>
          </cell>
          <cell r="D173" t="str">
            <v>Šimoliūnas</v>
          </cell>
          <cell r="E173" t="str">
            <v>V</v>
          </cell>
          <cell r="F173">
            <v>37271</v>
          </cell>
          <cell r="G173" t="str">
            <v>Pasvalys</v>
          </cell>
          <cell r="H173" t="str">
            <v>Vėtra</v>
          </cell>
          <cell r="I173">
            <v>1</v>
          </cell>
          <cell r="J173" t="str">
            <v>V-1 (&lt;=12)</v>
          </cell>
        </row>
        <row r="174">
          <cell r="B174">
            <v>171</v>
          </cell>
          <cell r="C174" t="str">
            <v>Nojus</v>
          </cell>
          <cell r="D174" t="str">
            <v>Šinkūnas</v>
          </cell>
          <cell r="E174" t="str">
            <v>V</v>
          </cell>
          <cell r="F174">
            <v>37098</v>
          </cell>
          <cell r="G174" t="str">
            <v>Palanga</v>
          </cell>
          <cell r="H174" t="str">
            <v>TDiBMK "Tvinksnis"</v>
          </cell>
          <cell r="I174">
            <v>1</v>
          </cell>
          <cell r="J174" t="str">
            <v>V-b/k</v>
          </cell>
        </row>
        <row r="175">
          <cell r="B175">
            <v>172</v>
          </cell>
          <cell r="C175" t="str">
            <v>Augustas</v>
          </cell>
          <cell r="D175" t="str">
            <v>Širmuliavičius</v>
          </cell>
          <cell r="E175" t="str">
            <v>V</v>
          </cell>
          <cell r="F175">
            <v>37054</v>
          </cell>
          <cell r="G175" t="str">
            <v>Pasvalys</v>
          </cell>
          <cell r="H175" t="str">
            <v>Vėtra</v>
          </cell>
          <cell r="I175">
            <v>1</v>
          </cell>
          <cell r="J175" t="str">
            <v>V-b/k</v>
          </cell>
        </row>
        <row r="176">
          <cell r="B176">
            <v>173</v>
          </cell>
          <cell r="C176" t="str">
            <v>Laurynas</v>
          </cell>
          <cell r="D176" t="str">
            <v>Špokauskas</v>
          </cell>
          <cell r="E176" t="str">
            <v>V</v>
          </cell>
          <cell r="F176">
            <v>35717</v>
          </cell>
          <cell r="G176" t="str">
            <v>Pasvalys</v>
          </cell>
          <cell r="H176" t="str">
            <v>Vėtra</v>
          </cell>
          <cell r="I176">
            <v>1</v>
          </cell>
          <cell r="J176" t="str">
            <v>V-b/k</v>
          </cell>
        </row>
        <row r="177">
          <cell r="B177">
            <v>174</v>
          </cell>
          <cell r="C177" t="str">
            <v>Benas</v>
          </cell>
          <cell r="D177" t="str">
            <v>Šveikauskas</v>
          </cell>
          <cell r="E177" t="str">
            <v>V</v>
          </cell>
          <cell r="F177">
            <v>21951</v>
          </cell>
          <cell r="G177" t="str">
            <v>Vilnius</v>
          </cell>
          <cell r="H177" t="str">
            <v>Inžinerija</v>
          </cell>
          <cell r="I177">
            <v>1</v>
          </cell>
          <cell r="J177" t="str">
            <v>V-b/k</v>
          </cell>
        </row>
        <row r="178">
          <cell r="B178">
            <v>175</v>
          </cell>
          <cell r="C178" t="str">
            <v>Dovilė</v>
          </cell>
          <cell r="D178" t="str">
            <v>Tamošiūnaitė</v>
          </cell>
          <cell r="E178" t="str">
            <v>M</v>
          </cell>
          <cell r="F178">
            <v>31901</v>
          </cell>
          <cell r="G178" t="str">
            <v>Kaunas</v>
          </cell>
          <cell r="H178" t="str">
            <v>Kauno maratono klubas</v>
          </cell>
          <cell r="I178">
            <v>1</v>
          </cell>
          <cell r="J178" t="str">
            <v>M-b/k</v>
          </cell>
        </row>
        <row r="179">
          <cell r="B179">
            <v>176</v>
          </cell>
          <cell r="C179" t="str">
            <v>Justas</v>
          </cell>
          <cell r="D179" t="str">
            <v>Tarasovas</v>
          </cell>
          <cell r="E179" t="str">
            <v>V</v>
          </cell>
          <cell r="F179">
            <v>37970</v>
          </cell>
          <cell r="G179" t="str">
            <v>Pasvalys</v>
          </cell>
          <cell r="H179" t="str">
            <v>Vėtra</v>
          </cell>
          <cell r="I179">
            <v>1</v>
          </cell>
          <cell r="J179" t="str">
            <v>V-1 (&lt;=12)</v>
          </cell>
        </row>
        <row r="180">
          <cell r="B180">
            <v>177</v>
          </cell>
          <cell r="C180" t="str">
            <v>Silvija</v>
          </cell>
          <cell r="D180" t="str">
            <v>Vaičiulytė</v>
          </cell>
          <cell r="E180" t="str">
            <v>M</v>
          </cell>
          <cell r="F180">
            <v>22851</v>
          </cell>
          <cell r="G180" t="str">
            <v>Vilnius</v>
          </cell>
          <cell r="H180" t="str">
            <v>Inžinerija</v>
          </cell>
          <cell r="I180">
            <v>1</v>
          </cell>
          <cell r="J180" t="str">
            <v>M-b/k</v>
          </cell>
        </row>
        <row r="181">
          <cell r="B181">
            <v>178</v>
          </cell>
          <cell r="C181" t="str">
            <v>Kęstutis</v>
          </cell>
          <cell r="D181" t="str">
            <v>Vaičius</v>
          </cell>
          <cell r="E181" t="str">
            <v>V</v>
          </cell>
          <cell r="F181">
            <v>26374</v>
          </cell>
          <cell r="G181" t="str">
            <v>Klaipėda</v>
          </cell>
          <cell r="I181">
            <v>1</v>
          </cell>
          <cell r="J181" t="str">
            <v>V-b/k</v>
          </cell>
        </row>
        <row r="182">
          <cell r="B182">
            <v>179</v>
          </cell>
          <cell r="C182" t="str">
            <v>Arūnas</v>
          </cell>
          <cell r="D182" t="str">
            <v>Vaišvila</v>
          </cell>
          <cell r="E182" t="str">
            <v>V</v>
          </cell>
          <cell r="F182">
            <v>30396</v>
          </cell>
          <cell r="G182" t="str">
            <v>Kaunas</v>
          </cell>
          <cell r="H182" t="str">
            <v>Kauno maratono klubas</v>
          </cell>
          <cell r="I182">
            <v>1</v>
          </cell>
          <cell r="J182" t="str">
            <v>V-b/k</v>
          </cell>
        </row>
        <row r="183">
          <cell r="B183">
            <v>180</v>
          </cell>
          <cell r="C183" t="str">
            <v>Martynas</v>
          </cell>
          <cell r="D183" t="str">
            <v>Valaitis</v>
          </cell>
          <cell r="E183" t="str">
            <v>V</v>
          </cell>
          <cell r="F183">
            <v>30443</v>
          </cell>
          <cell r="G183" t="str">
            <v>Alytus</v>
          </cell>
          <cell r="H183" t="str">
            <v>BK Dzūkija</v>
          </cell>
          <cell r="I183">
            <v>1</v>
          </cell>
          <cell r="J183" t="str">
            <v>V-b/k</v>
          </cell>
        </row>
        <row r="184">
          <cell r="B184">
            <v>181</v>
          </cell>
          <cell r="C184" t="str">
            <v>Egidijus</v>
          </cell>
          <cell r="D184" t="str">
            <v>Valantinas</v>
          </cell>
          <cell r="E184" t="str">
            <v>V</v>
          </cell>
          <cell r="F184">
            <v>35592</v>
          </cell>
          <cell r="G184" t="str">
            <v>Pasvalys</v>
          </cell>
          <cell r="H184" t="str">
            <v>Vėtra</v>
          </cell>
          <cell r="I184">
            <v>1</v>
          </cell>
          <cell r="J184" t="str">
            <v>V-b/k</v>
          </cell>
        </row>
        <row r="185">
          <cell r="B185">
            <v>182</v>
          </cell>
          <cell r="C185" t="str">
            <v>Aivaras</v>
          </cell>
          <cell r="D185" t="str">
            <v>Vanagas</v>
          </cell>
          <cell r="E185" t="str">
            <v>V</v>
          </cell>
          <cell r="F185">
            <v>38546</v>
          </cell>
          <cell r="G185" t="str">
            <v>Pasvalys</v>
          </cell>
          <cell r="H185" t="str">
            <v>Vėtra</v>
          </cell>
          <cell r="I185">
            <v>1</v>
          </cell>
          <cell r="J185" t="str">
            <v>V-1 (&lt;=12)</v>
          </cell>
        </row>
        <row r="186">
          <cell r="B186">
            <v>183</v>
          </cell>
          <cell r="C186" t="str">
            <v>Ernestas</v>
          </cell>
          <cell r="D186" t="str">
            <v>Vedeikis</v>
          </cell>
          <cell r="E186" t="str">
            <v>V</v>
          </cell>
          <cell r="F186">
            <v>25772</v>
          </cell>
          <cell r="G186" t="str">
            <v>Kelme</v>
          </cell>
          <cell r="H186" t="str">
            <v>Kasčiukai</v>
          </cell>
          <cell r="I186">
            <v>1</v>
          </cell>
          <cell r="J186" t="str">
            <v>V-b/k</v>
          </cell>
        </row>
        <row r="187">
          <cell r="B187">
            <v>184</v>
          </cell>
          <cell r="C187" t="str">
            <v>Vygintas</v>
          </cell>
          <cell r="D187" t="str">
            <v>Veineikis</v>
          </cell>
          <cell r="E187" t="str">
            <v>V</v>
          </cell>
          <cell r="F187">
            <v>24843</v>
          </cell>
          <cell r="G187" t="str">
            <v>Pakruojis</v>
          </cell>
          <cell r="H187" t="str">
            <v>BMK "Vėjas"</v>
          </cell>
          <cell r="I187">
            <v>1</v>
          </cell>
          <cell r="J187" t="str">
            <v>V-b/k</v>
          </cell>
        </row>
        <row r="188">
          <cell r="B188">
            <v>185</v>
          </cell>
          <cell r="C188" t="str">
            <v>Žydrūnas</v>
          </cell>
          <cell r="D188" t="str">
            <v>Venckūnas</v>
          </cell>
          <cell r="E188" t="str">
            <v>V</v>
          </cell>
          <cell r="F188">
            <v>24029</v>
          </cell>
          <cell r="G188" t="str">
            <v>Kaunas</v>
          </cell>
          <cell r="H188" t="str">
            <v>Kauno BMK</v>
          </cell>
          <cell r="I188">
            <v>1</v>
          </cell>
          <cell r="J188" t="str">
            <v>V-b/k</v>
          </cell>
        </row>
        <row r="189">
          <cell r="B189">
            <v>186</v>
          </cell>
          <cell r="C189" t="str">
            <v>Vilma</v>
          </cell>
          <cell r="D189" t="str">
            <v>Venckutė</v>
          </cell>
          <cell r="E189" t="str">
            <v>M</v>
          </cell>
          <cell r="F189">
            <v>32608</v>
          </cell>
          <cell r="G189" t="str">
            <v>Klaipėda</v>
          </cell>
          <cell r="I189">
            <v>1</v>
          </cell>
          <cell r="J189" t="str">
            <v>M-b/k</v>
          </cell>
        </row>
        <row r="190">
          <cell r="B190">
            <v>187</v>
          </cell>
          <cell r="C190" t="str">
            <v>Tomas</v>
          </cell>
          <cell r="D190" t="str">
            <v>Verbickas</v>
          </cell>
          <cell r="E190" t="str">
            <v>V</v>
          </cell>
          <cell r="F190">
            <v>32973</v>
          </cell>
          <cell r="G190" t="str">
            <v>Alytus</v>
          </cell>
          <cell r="H190" t="str">
            <v>BK Dzūkija</v>
          </cell>
          <cell r="I190">
            <v>1</v>
          </cell>
          <cell r="J190" t="str">
            <v>V-b/k</v>
          </cell>
        </row>
        <row r="191">
          <cell r="B191">
            <v>188</v>
          </cell>
          <cell r="C191" t="str">
            <v>Jonas</v>
          </cell>
          <cell r="D191" t="str">
            <v>Vilčinskas</v>
          </cell>
          <cell r="E191" t="str">
            <v>V</v>
          </cell>
          <cell r="F191">
            <v>14547</v>
          </cell>
          <cell r="G191" t="str">
            <v>Vilnius</v>
          </cell>
          <cell r="H191" t="str">
            <v>Inžinerija</v>
          </cell>
          <cell r="I191">
            <v>1</v>
          </cell>
          <cell r="J191" t="str">
            <v>V-b/k</v>
          </cell>
        </row>
        <row r="192">
          <cell r="B192">
            <v>189</v>
          </cell>
          <cell r="C192" t="str">
            <v>Rūta</v>
          </cell>
          <cell r="D192" t="str">
            <v>Vilūnaitė</v>
          </cell>
          <cell r="E192" t="str">
            <v>M</v>
          </cell>
          <cell r="F192">
            <v>26342</v>
          </cell>
          <cell r="G192" t="str">
            <v>Vilnius</v>
          </cell>
          <cell r="H192" t="str">
            <v>Inžinerija</v>
          </cell>
          <cell r="I192">
            <v>1</v>
          </cell>
          <cell r="J192" t="str">
            <v>M-b/k</v>
          </cell>
        </row>
        <row r="193">
          <cell r="B193">
            <v>190</v>
          </cell>
          <cell r="C193" t="str">
            <v>Ginvydas</v>
          </cell>
          <cell r="D193" t="str">
            <v>Vilūnas</v>
          </cell>
          <cell r="E193" t="str">
            <v>V</v>
          </cell>
          <cell r="F193">
            <v>27532</v>
          </cell>
          <cell r="G193" t="str">
            <v>Vilnius</v>
          </cell>
          <cell r="H193" t="str">
            <v>Inžinerija</v>
          </cell>
          <cell r="I193">
            <v>1</v>
          </cell>
          <cell r="J193" t="str">
            <v>V-b/k</v>
          </cell>
        </row>
        <row r="194">
          <cell r="B194">
            <v>191</v>
          </cell>
          <cell r="C194" t="str">
            <v>Jonas</v>
          </cell>
          <cell r="D194" t="str">
            <v>Vilūnas</v>
          </cell>
          <cell r="E194" t="str">
            <v>V</v>
          </cell>
          <cell r="F194">
            <v>14425</v>
          </cell>
          <cell r="G194" t="str">
            <v>Vilnius</v>
          </cell>
          <cell r="H194" t="str">
            <v>Inžinerija</v>
          </cell>
          <cell r="I194">
            <v>1</v>
          </cell>
          <cell r="J194" t="str">
            <v>V-b/k</v>
          </cell>
        </row>
        <row r="195">
          <cell r="B195">
            <v>192</v>
          </cell>
          <cell r="C195" t="str">
            <v>Vytautas</v>
          </cell>
          <cell r="D195" t="str">
            <v>Vilūnas</v>
          </cell>
          <cell r="E195" t="str">
            <v>V</v>
          </cell>
          <cell r="F195">
            <v>38548</v>
          </cell>
          <cell r="G195" t="str">
            <v>Vilnius</v>
          </cell>
          <cell r="H195" t="str">
            <v>Inžinerija</v>
          </cell>
          <cell r="I195">
            <v>1</v>
          </cell>
          <cell r="J195" t="str">
            <v>V-1 (&lt;=12)</v>
          </cell>
        </row>
        <row r="196">
          <cell r="B196">
            <v>193</v>
          </cell>
          <cell r="C196" t="str">
            <v>Dalia</v>
          </cell>
          <cell r="D196" t="str">
            <v>Vilūnienė</v>
          </cell>
          <cell r="E196" t="str">
            <v>M</v>
          </cell>
          <cell r="F196">
            <v>15401</v>
          </cell>
          <cell r="G196" t="str">
            <v>Vilnius</v>
          </cell>
          <cell r="H196" t="str">
            <v>Inžinerija</v>
          </cell>
          <cell r="I196">
            <v>1</v>
          </cell>
          <cell r="J196" t="str">
            <v>M-b/k</v>
          </cell>
        </row>
        <row r="197">
          <cell r="B197">
            <v>194</v>
          </cell>
          <cell r="C197" t="str">
            <v>Greta</v>
          </cell>
          <cell r="D197" t="str">
            <v>Zabilaitė</v>
          </cell>
          <cell r="E197" t="str">
            <v>M</v>
          </cell>
          <cell r="F197">
            <v>36873</v>
          </cell>
          <cell r="G197" t="str">
            <v>Pasvalys</v>
          </cell>
          <cell r="H197" t="str">
            <v>Vėtra</v>
          </cell>
          <cell r="I197">
            <v>1</v>
          </cell>
          <cell r="J197" t="str">
            <v>M-b/k</v>
          </cell>
        </row>
        <row r="198">
          <cell r="B198">
            <v>195</v>
          </cell>
          <cell r="C198" t="str">
            <v>Rokas</v>
          </cell>
          <cell r="D198" t="str">
            <v>Zakarka</v>
          </cell>
          <cell r="E198" t="str">
            <v>V</v>
          </cell>
          <cell r="F198">
            <v>37337</v>
          </cell>
          <cell r="G198" t="str">
            <v>Pakruojis</v>
          </cell>
          <cell r="H198" t="str">
            <v>BMK "Vėjas"</v>
          </cell>
          <cell r="I198">
            <v>1</v>
          </cell>
          <cell r="J198" t="str">
            <v>V-1 (&lt;=12)</v>
          </cell>
        </row>
        <row r="199">
          <cell r="B199">
            <v>196</v>
          </cell>
          <cell r="C199" t="str">
            <v>Kornelia</v>
          </cell>
          <cell r="D199" t="str">
            <v>Zavertaitė</v>
          </cell>
          <cell r="E199" t="str">
            <v>M</v>
          </cell>
          <cell r="F199">
            <v>37010</v>
          </cell>
          <cell r="G199" t="str">
            <v>Pasvalys</v>
          </cell>
          <cell r="H199" t="str">
            <v>Vėtra</v>
          </cell>
          <cell r="I199">
            <v>1</v>
          </cell>
          <cell r="J199" t="str">
            <v>M-b/k</v>
          </cell>
        </row>
        <row r="200">
          <cell r="B200">
            <v>197</v>
          </cell>
          <cell r="C200" t="str">
            <v>Albertas</v>
          </cell>
          <cell r="D200" t="str">
            <v>Zube</v>
          </cell>
          <cell r="E200" t="str">
            <v>V</v>
          </cell>
          <cell r="F200">
            <v>22671</v>
          </cell>
          <cell r="G200" t="str">
            <v>Skuodas</v>
          </cell>
          <cell r="H200" t="str">
            <v>Kasčiukai</v>
          </cell>
          <cell r="I200">
            <v>1</v>
          </cell>
          <cell r="J200" t="str">
            <v>V-b/k</v>
          </cell>
        </row>
        <row r="201">
          <cell r="B201">
            <v>198</v>
          </cell>
          <cell r="C201" t="str">
            <v>Noja</v>
          </cell>
          <cell r="D201" t="str">
            <v>Židonytė</v>
          </cell>
          <cell r="E201" t="str">
            <v>M</v>
          </cell>
          <cell r="F201">
            <v>37125</v>
          </cell>
          <cell r="G201" t="str">
            <v>Pasvalys</v>
          </cell>
          <cell r="H201" t="str">
            <v>Vėtra</v>
          </cell>
          <cell r="I201">
            <v>1</v>
          </cell>
          <cell r="J201" t="str">
            <v>M-b/k</v>
          </cell>
        </row>
        <row r="202">
          <cell r="B202">
            <v>199</v>
          </cell>
          <cell r="C202" t="str">
            <v>Roneta</v>
          </cell>
          <cell r="D202" t="str">
            <v>Židonytė</v>
          </cell>
          <cell r="E202" t="str">
            <v>M</v>
          </cell>
          <cell r="F202">
            <v>35636</v>
          </cell>
          <cell r="G202" t="str">
            <v>Pasvalys</v>
          </cell>
          <cell r="H202" t="str">
            <v>Vėtra</v>
          </cell>
          <cell r="I202">
            <v>1</v>
          </cell>
          <cell r="J202" t="str">
            <v>M-b/k</v>
          </cell>
        </row>
        <row r="203">
          <cell r="B203">
            <v>200</v>
          </cell>
          <cell r="C203" t="str">
            <v>Giedrius</v>
          </cell>
          <cell r="D203" t="str">
            <v>Žiogas</v>
          </cell>
          <cell r="E203" t="str">
            <v>V</v>
          </cell>
          <cell r="F203">
            <v>30671</v>
          </cell>
          <cell r="G203" t="str">
            <v>Kaunas</v>
          </cell>
          <cell r="H203" t="str">
            <v>Kauno BMK</v>
          </cell>
          <cell r="I203">
            <v>1</v>
          </cell>
          <cell r="J203" t="str">
            <v>V-b/k</v>
          </cell>
        </row>
        <row r="204">
          <cell r="B204">
            <v>201</v>
          </cell>
          <cell r="C204" t="str">
            <v>Dainora</v>
          </cell>
          <cell r="D204" t="str">
            <v>Masiulienė</v>
          </cell>
          <cell r="E204" t="str">
            <v>M</v>
          </cell>
          <cell r="F204">
            <v>25777</v>
          </cell>
          <cell r="G204" t="str">
            <v>Vilnius</v>
          </cell>
          <cell r="H204" t="str">
            <v>Stajeris</v>
          </cell>
          <cell r="I204">
            <v>1</v>
          </cell>
          <cell r="J204" t="str">
            <v>M-b/k</v>
          </cell>
        </row>
        <row r="205">
          <cell r="B205">
            <v>202</v>
          </cell>
          <cell r="C205" t="str">
            <v>Joelis</v>
          </cell>
          <cell r="D205" t="str">
            <v>Masiulis</v>
          </cell>
          <cell r="E205" t="str">
            <v>V</v>
          </cell>
          <cell r="F205">
            <v>36933</v>
          </cell>
          <cell r="G205" t="str">
            <v>Vilnius</v>
          </cell>
          <cell r="H205" t="str">
            <v>Stajeris</v>
          </cell>
          <cell r="I205">
            <v>1</v>
          </cell>
          <cell r="J205" t="str">
            <v>V-b/k</v>
          </cell>
        </row>
        <row r="206">
          <cell r="B206">
            <v>203</v>
          </cell>
          <cell r="C206" t="str">
            <v>Emilija</v>
          </cell>
          <cell r="D206" t="str">
            <v>Masiulytė</v>
          </cell>
          <cell r="E206" t="str">
            <v>M</v>
          </cell>
          <cell r="F206">
            <v>37994</v>
          </cell>
          <cell r="G206" t="str">
            <v>Vilnius</v>
          </cell>
          <cell r="H206" t="str">
            <v>Stajeris</v>
          </cell>
          <cell r="I206">
            <v>1</v>
          </cell>
          <cell r="J206" t="str">
            <v>M-1 (&lt;=12)</v>
          </cell>
        </row>
        <row r="207">
          <cell r="B207">
            <v>204</v>
          </cell>
          <cell r="C207" t="str">
            <v>Stanislav</v>
          </cell>
          <cell r="D207" t="str">
            <v>Sivskij</v>
          </cell>
          <cell r="E207" t="str">
            <v>V</v>
          </cell>
          <cell r="F207">
            <v>13244</v>
          </cell>
          <cell r="G207" t="str">
            <v>Vilnius</v>
          </cell>
          <cell r="H207" t="str">
            <v>Stajeris</v>
          </cell>
          <cell r="I207">
            <v>1</v>
          </cell>
          <cell r="J207" t="str">
            <v>V-b/k</v>
          </cell>
        </row>
        <row r="208">
          <cell r="B208">
            <v>205</v>
          </cell>
          <cell r="C208" t="str">
            <v>Liudmila</v>
          </cell>
          <cell r="D208" t="str">
            <v>Akselrod</v>
          </cell>
          <cell r="E208" t="str">
            <v>M</v>
          </cell>
          <cell r="F208">
            <v>16991</v>
          </cell>
          <cell r="G208" t="str">
            <v>Vilnius</v>
          </cell>
          <cell r="H208" t="str">
            <v>Stajeris</v>
          </cell>
          <cell r="I208">
            <v>1</v>
          </cell>
          <cell r="J208" t="str">
            <v>M-b/k</v>
          </cell>
        </row>
        <row r="209">
          <cell r="B209">
            <v>206</v>
          </cell>
          <cell r="C209" t="str">
            <v>Renata</v>
          </cell>
          <cell r="D209" t="str">
            <v>Chadyšienė</v>
          </cell>
          <cell r="E209" t="str">
            <v>M</v>
          </cell>
          <cell r="F209">
            <v>29044</v>
          </cell>
          <cell r="G209" t="str">
            <v>Vilnius</v>
          </cell>
          <cell r="H209" t="str">
            <v>Inžinerija</v>
          </cell>
          <cell r="I209">
            <v>1</v>
          </cell>
          <cell r="J209" t="str">
            <v>M-b/k</v>
          </cell>
        </row>
        <row r="210">
          <cell r="B210">
            <v>207</v>
          </cell>
          <cell r="C210" t="str">
            <v>Ugnius</v>
          </cell>
          <cell r="D210" t="str">
            <v>Vizbaras</v>
          </cell>
          <cell r="E210" t="str">
            <v>V</v>
          </cell>
          <cell r="F210">
            <v>37209</v>
          </cell>
          <cell r="G210" t="str">
            <v>Kaunas</v>
          </cell>
          <cell r="I210">
            <v>1</v>
          </cell>
          <cell r="J210" t="str">
            <v>V-b/k</v>
          </cell>
        </row>
        <row r="211">
          <cell r="B211">
            <v>208</v>
          </cell>
          <cell r="C211" t="str">
            <v>Edita</v>
          </cell>
          <cell r="D211" t="str">
            <v>Štrimaitienė</v>
          </cell>
          <cell r="E211" t="str">
            <v>M</v>
          </cell>
          <cell r="F211">
            <v>24933</v>
          </cell>
          <cell r="G211" t="str">
            <v>Palanga</v>
          </cell>
          <cell r="H211" t="str">
            <v>Inžinerija</v>
          </cell>
          <cell r="I211">
            <v>1</v>
          </cell>
          <cell r="J211" t="str">
            <v>M-b/k</v>
          </cell>
        </row>
        <row r="212">
          <cell r="B212">
            <v>209</v>
          </cell>
          <cell r="C212" t="str">
            <v>Bernardas</v>
          </cell>
          <cell r="D212" t="str">
            <v>Kniukšta</v>
          </cell>
          <cell r="E212" t="str">
            <v>V</v>
          </cell>
          <cell r="F212">
            <v>38261</v>
          </cell>
          <cell r="G212" t="str">
            <v>Vilnius</v>
          </cell>
          <cell r="H212" t="str">
            <v>Rudamina OK</v>
          </cell>
          <cell r="I212">
            <v>1</v>
          </cell>
          <cell r="J212" t="str">
            <v>V-1 (&lt;=12)</v>
          </cell>
        </row>
        <row r="213">
          <cell r="B213">
            <v>210</v>
          </cell>
          <cell r="C213" t="str">
            <v>Ervinas</v>
          </cell>
          <cell r="D213" t="str">
            <v>Jakubauskas</v>
          </cell>
          <cell r="E213" t="str">
            <v>V</v>
          </cell>
          <cell r="F213">
            <v>36382</v>
          </cell>
          <cell r="G213" t="str">
            <v>Elektrėnai</v>
          </cell>
          <cell r="I213">
            <v>1</v>
          </cell>
          <cell r="J213" t="str">
            <v>V-b/k</v>
          </cell>
        </row>
        <row r="214">
          <cell r="B214">
            <v>211</v>
          </cell>
          <cell r="C214" t="str">
            <v>Nikolaj</v>
          </cell>
          <cell r="D214" t="str">
            <v>Sokol</v>
          </cell>
          <cell r="E214" t="str">
            <v>V</v>
          </cell>
          <cell r="F214">
            <v>13326</v>
          </cell>
          <cell r="G214" t="str">
            <v>Vilnius</v>
          </cell>
          <cell r="H214" t="str">
            <v>Stajeris</v>
          </cell>
          <cell r="I214">
            <v>1</v>
          </cell>
          <cell r="J214" t="str">
            <v>V-b/k</v>
          </cell>
        </row>
        <row r="215">
          <cell r="B215">
            <v>212</v>
          </cell>
          <cell r="C215" t="str">
            <v>Virginija</v>
          </cell>
          <cell r="D215" t="str">
            <v>Čirbienė</v>
          </cell>
          <cell r="E215" t="str">
            <v>M</v>
          </cell>
          <cell r="F215">
            <v>20073</v>
          </cell>
          <cell r="G215" t="str">
            <v>Kaunas</v>
          </cell>
          <cell r="H215" t="str">
            <v>Inžinerija</v>
          </cell>
          <cell r="I215">
            <v>1</v>
          </cell>
          <cell r="J215" t="str">
            <v>M-b/k</v>
          </cell>
        </row>
        <row r="216">
          <cell r="B216">
            <v>213</v>
          </cell>
          <cell r="C216" t="str">
            <v>Marijus</v>
          </cell>
          <cell r="D216" t="str">
            <v>Radavičius</v>
          </cell>
          <cell r="E216" t="str">
            <v>V</v>
          </cell>
          <cell r="F216">
            <v>20472</v>
          </cell>
          <cell r="G216" t="str">
            <v>Vilnius</v>
          </cell>
          <cell r="H216" t="str">
            <v>Inžinerija</v>
          </cell>
          <cell r="I216">
            <v>1</v>
          </cell>
          <cell r="J216" t="str">
            <v>V-b/k</v>
          </cell>
        </row>
        <row r="217">
          <cell r="B217">
            <v>214</v>
          </cell>
          <cell r="C217" t="str">
            <v>Gabija</v>
          </cell>
          <cell r="D217" t="str">
            <v>Montvydaitė</v>
          </cell>
          <cell r="E217" t="str">
            <v>M</v>
          </cell>
          <cell r="F217">
            <v>35824</v>
          </cell>
          <cell r="G217" t="str">
            <v>Pasvalys</v>
          </cell>
          <cell r="H217" t="str">
            <v>Vėtra</v>
          </cell>
          <cell r="I217">
            <v>1</v>
          </cell>
          <cell r="J217" t="str">
            <v>M-b/k</v>
          </cell>
        </row>
        <row r="218">
          <cell r="B218">
            <v>215</v>
          </cell>
          <cell r="C218" t="str">
            <v>Roneta</v>
          </cell>
          <cell r="D218" t="str">
            <v>Židonytė</v>
          </cell>
          <cell r="E218" t="str">
            <v>M</v>
          </cell>
          <cell r="F218">
            <v>35636</v>
          </cell>
          <cell r="G218" t="str">
            <v>Pasvalys</v>
          </cell>
          <cell r="H218" t="str">
            <v>Vėtra</v>
          </cell>
          <cell r="I218">
            <v>1</v>
          </cell>
          <cell r="J218" t="str">
            <v>M-b/k</v>
          </cell>
        </row>
        <row r="219">
          <cell r="B219">
            <v>216</v>
          </cell>
          <cell r="C219" t="str">
            <v>Arnas</v>
          </cell>
          <cell r="D219" t="str">
            <v>Garlauskas</v>
          </cell>
          <cell r="E219" t="str">
            <v>V</v>
          </cell>
          <cell r="F219">
            <v>35853</v>
          </cell>
          <cell r="G219" t="str">
            <v>Pasvalys</v>
          </cell>
          <cell r="H219" t="str">
            <v>Vėtra</v>
          </cell>
          <cell r="I219">
            <v>1</v>
          </cell>
          <cell r="J219" t="str">
            <v>V-b/k</v>
          </cell>
        </row>
        <row r="220">
          <cell r="B220">
            <v>217</v>
          </cell>
          <cell r="C220" t="str">
            <v>Karolinas</v>
          </cell>
          <cell r="D220" t="str">
            <v>Stošelis</v>
          </cell>
          <cell r="E220" t="str">
            <v>V</v>
          </cell>
          <cell r="F220">
            <v>35571</v>
          </cell>
          <cell r="G220" t="str">
            <v>Pasvalys</v>
          </cell>
          <cell r="H220" t="str">
            <v>Vėtra</v>
          </cell>
          <cell r="I220">
            <v>1</v>
          </cell>
          <cell r="J220" t="str">
            <v>V-b/k</v>
          </cell>
        </row>
        <row r="221">
          <cell r="B221">
            <v>218</v>
          </cell>
          <cell r="C221" t="str">
            <v>Aivaras</v>
          </cell>
          <cell r="D221" t="str">
            <v>Vanagas</v>
          </cell>
          <cell r="E221" t="str">
            <v>V</v>
          </cell>
          <cell r="F221">
            <v>38546</v>
          </cell>
          <cell r="G221" t="str">
            <v>Joniškėlis</v>
          </cell>
          <cell r="I221">
            <v>1</v>
          </cell>
          <cell r="J221" t="str">
            <v>V-1 (&lt;=12)</v>
          </cell>
        </row>
        <row r="222">
          <cell r="B222">
            <v>219</v>
          </cell>
          <cell r="C222" t="str">
            <v>Jomantė</v>
          </cell>
          <cell r="D222" t="str">
            <v>Eržikevičiūtė</v>
          </cell>
          <cell r="E222" t="str">
            <v>M</v>
          </cell>
          <cell r="F222">
            <v>35648</v>
          </cell>
          <cell r="G222" t="str">
            <v>Pasvalys</v>
          </cell>
          <cell r="H222" t="str">
            <v>Vėtra</v>
          </cell>
          <cell r="I222">
            <v>1</v>
          </cell>
          <cell r="J222" t="str">
            <v>M-b/k</v>
          </cell>
        </row>
        <row r="223">
          <cell r="B223">
            <v>220</v>
          </cell>
          <cell r="C223" t="str">
            <v>Gitana</v>
          </cell>
          <cell r="D223" t="str">
            <v>Orechovienė</v>
          </cell>
          <cell r="E223" t="str">
            <v>M</v>
          </cell>
          <cell r="F223">
            <v>25758</v>
          </cell>
          <cell r="G223" t="str">
            <v>Pasvalys</v>
          </cell>
          <cell r="H223" t="str">
            <v>Vėtra</v>
          </cell>
          <cell r="I223">
            <v>1</v>
          </cell>
          <cell r="J223" t="str">
            <v>M-b/k</v>
          </cell>
        </row>
        <row r="224">
          <cell r="B224">
            <v>221</v>
          </cell>
          <cell r="C224" t="str">
            <v>Dovydas</v>
          </cell>
          <cell r="D224" t="str">
            <v>Palionis</v>
          </cell>
          <cell r="E224" t="str">
            <v>V</v>
          </cell>
          <cell r="F224">
            <v>37006</v>
          </cell>
          <cell r="G224" t="str">
            <v>Joniškėlis</v>
          </cell>
          <cell r="I224">
            <v>1</v>
          </cell>
          <cell r="J224" t="str">
            <v>V-b/k</v>
          </cell>
        </row>
        <row r="225">
          <cell r="B225">
            <v>222</v>
          </cell>
          <cell r="C225" t="str">
            <v>Lukas</v>
          </cell>
          <cell r="D225" t="str">
            <v>Diliūnas</v>
          </cell>
          <cell r="E225" t="str">
            <v>V</v>
          </cell>
          <cell r="F225">
            <v>40344</v>
          </cell>
          <cell r="G225" t="str">
            <v>Pakruojis</v>
          </cell>
          <cell r="H225" t="str">
            <v>Vėjas</v>
          </cell>
          <cell r="I225">
            <v>1</v>
          </cell>
          <cell r="J225" t="str">
            <v>V-1 (&lt;=12)</v>
          </cell>
        </row>
        <row r="226">
          <cell r="B226">
            <v>223</v>
          </cell>
          <cell r="C226" t="str">
            <v>Vaida</v>
          </cell>
          <cell r="D226" t="str">
            <v>Diliūnienė</v>
          </cell>
          <cell r="E226" t="str">
            <v>M</v>
          </cell>
          <cell r="F226">
            <v>31208</v>
          </cell>
          <cell r="G226" t="str">
            <v>Pakruojis</v>
          </cell>
          <cell r="H226" t="str">
            <v>Vėjas</v>
          </cell>
          <cell r="I226">
            <v>1</v>
          </cell>
          <cell r="J226" t="str">
            <v>M-b/k</v>
          </cell>
        </row>
        <row r="227">
          <cell r="B227">
            <v>224</v>
          </cell>
          <cell r="C227" t="str">
            <v>Paulius</v>
          </cell>
          <cell r="D227" t="str">
            <v>Kupris</v>
          </cell>
          <cell r="E227" t="str">
            <v>V</v>
          </cell>
          <cell r="F227">
            <v>37539</v>
          </cell>
          <cell r="G227" t="str">
            <v>Pasvalys</v>
          </cell>
          <cell r="H227" t="str">
            <v>Vėtra</v>
          </cell>
          <cell r="I227">
            <v>1</v>
          </cell>
          <cell r="J227" t="str">
            <v>V-1 (&lt;=12)</v>
          </cell>
        </row>
        <row r="228">
          <cell r="B228">
            <v>225</v>
          </cell>
          <cell r="C228" t="str">
            <v>Rasa</v>
          </cell>
          <cell r="D228" t="str">
            <v>Kuprienė</v>
          </cell>
          <cell r="E228" t="str">
            <v>M</v>
          </cell>
          <cell r="F228">
            <v>28013</v>
          </cell>
          <cell r="G228" t="str">
            <v>Pasvalys</v>
          </cell>
          <cell r="H228" t="str">
            <v>Vėtra</v>
          </cell>
          <cell r="I228">
            <v>1</v>
          </cell>
          <cell r="J228" t="str">
            <v>M-b/k</v>
          </cell>
        </row>
        <row r="229">
          <cell r="B229">
            <v>226</v>
          </cell>
          <cell r="C229" t="str">
            <v>Rima</v>
          </cell>
          <cell r="D229" t="str">
            <v>Zaurinaitienė</v>
          </cell>
          <cell r="E229" t="str">
            <v>M</v>
          </cell>
          <cell r="F229">
            <v>24858</v>
          </cell>
          <cell r="G229" t="str">
            <v>Pasvalys</v>
          </cell>
          <cell r="H229" t="str">
            <v>Vėtra</v>
          </cell>
          <cell r="I229">
            <v>1</v>
          </cell>
          <cell r="J229" t="str">
            <v>M-b/k</v>
          </cell>
        </row>
        <row r="230">
          <cell r="B230">
            <v>227</v>
          </cell>
          <cell r="C230" t="str">
            <v>Jokūbas</v>
          </cell>
          <cell r="D230" t="str">
            <v>Jurgaitis</v>
          </cell>
          <cell r="E230" t="str">
            <v>V</v>
          </cell>
          <cell r="F230">
            <v>38658</v>
          </cell>
          <cell r="G230" t="str">
            <v>Pasvalys</v>
          </cell>
          <cell r="H230" t="str">
            <v>Vėtra</v>
          </cell>
          <cell r="I230">
            <v>1</v>
          </cell>
          <cell r="J230" t="str">
            <v>V-1 (&lt;=12)</v>
          </cell>
        </row>
        <row r="231">
          <cell r="B231">
            <v>228</v>
          </cell>
          <cell r="C231" t="str">
            <v>Santa</v>
          </cell>
          <cell r="D231" t="str">
            <v>Jurgaitienė</v>
          </cell>
          <cell r="E231" t="str">
            <v>M</v>
          </cell>
          <cell r="F231">
            <v>28614</v>
          </cell>
          <cell r="G231" t="str">
            <v>Pasvalys</v>
          </cell>
          <cell r="H231" t="str">
            <v>Vėtra</v>
          </cell>
          <cell r="I231">
            <v>1</v>
          </cell>
          <cell r="J231" t="str">
            <v>M-b/k</v>
          </cell>
        </row>
        <row r="232">
          <cell r="B232">
            <v>229</v>
          </cell>
          <cell r="C232" t="str">
            <v>Juozas</v>
          </cell>
          <cell r="D232" t="str">
            <v>Tamoliūnas</v>
          </cell>
          <cell r="E232" t="str">
            <v>V</v>
          </cell>
          <cell r="F232">
            <v>16839</v>
          </cell>
          <cell r="G232" t="str">
            <v>Panevėžys</v>
          </cell>
          <cell r="I232">
            <v>1</v>
          </cell>
          <cell r="J232" t="str">
            <v>V-b/k</v>
          </cell>
        </row>
        <row r="233">
          <cell r="B233">
            <v>230</v>
          </cell>
          <cell r="C233" t="str">
            <v>Martynas</v>
          </cell>
          <cell r="D233" t="str">
            <v>Spiliauskas</v>
          </cell>
          <cell r="E233" t="str">
            <v>V</v>
          </cell>
          <cell r="F233">
            <v>37140</v>
          </cell>
          <cell r="G233" t="str">
            <v>Pasvalys</v>
          </cell>
          <cell r="H233" t="str">
            <v>Vėtra</v>
          </cell>
          <cell r="I233">
            <v>1</v>
          </cell>
          <cell r="J233" t="str">
            <v>V-b/k</v>
          </cell>
        </row>
        <row r="234">
          <cell r="B234">
            <v>231</v>
          </cell>
          <cell r="C234" t="str">
            <v>Denas</v>
          </cell>
          <cell r="D234" t="str">
            <v>Šarkūnas</v>
          </cell>
          <cell r="E234" t="str">
            <v>V</v>
          </cell>
          <cell r="F234">
            <v>38469</v>
          </cell>
          <cell r="G234" t="str">
            <v>Pasvalys</v>
          </cell>
          <cell r="H234" t="str">
            <v>Vėtra</v>
          </cell>
          <cell r="I234">
            <v>1</v>
          </cell>
          <cell r="J234" t="str">
            <v>V-1 (&lt;=12)</v>
          </cell>
        </row>
        <row r="235">
          <cell r="B235">
            <v>232</v>
          </cell>
          <cell r="C235" t="str">
            <v>Dijona</v>
          </cell>
          <cell r="D235" t="str">
            <v>Šarkiūnienė</v>
          </cell>
          <cell r="E235" t="str">
            <v>M</v>
          </cell>
          <cell r="F235">
            <v>27686</v>
          </cell>
          <cell r="G235" t="str">
            <v>Pasvalys</v>
          </cell>
          <cell r="H235" t="str">
            <v>Vėtra</v>
          </cell>
          <cell r="I235">
            <v>1</v>
          </cell>
          <cell r="J235" t="str">
            <v>M-b/k</v>
          </cell>
        </row>
        <row r="236">
          <cell r="B236">
            <v>233</v>
          </cell>
          <cell r="C236" t="str">
            <v>Nedas</v>
          </cell>
          <cell r="D236" t="str">
            <v>Muduras</v>
          </cell>
          <cell r="E236" t="str">
            <v>V</v>
          </cell>
          <cell r="F236">
            <v>37220</v>
          </cell>
          <cell r="G236" t="str">
            <v>Pasvalys</v>
          </cell>
          <cell r="H236" t="str">
            <v>Vėtra</v>
          </cell>
          <cell r="I236">
            <v>1</v>
          </cell>
          <cell r="J236" t="str">
            <v>V-b/k</v>
          </cell>
        </row>
        <row r="237">
          <cell r="B237">
            <v>234</v>
          </cell>
          <cell r="C237" t="str">
            <v>Vilius</v>
          </cell>
          <cell r="D237" t="str">
            <v>Puodžiūnas</v>
          </cell>
          <cell r="E237" t="str">
            <v>V</v>
          </cell>
          <cell r="F237">
            <v>37088</v>
          </cell>
          <cell r="G237" t="str">
            <v>Pasvalys</v>
          </cell>
          <cell r="H237" t="str">
            <v>Vėtra</v>
          </cell>
          <cell r="I237">
            <v>1</v>
          </cell>
          <cell r="J237" t="str">
            <v>V-b/k</v>
          </cell>
        </row>
        <row r="238">
          <cell r="B238">
            <v>235</v>
          </cell>
          <cell r="C238" t="str">
            <v>Tautvydas</v>
          </cell>
          <cell r="D238" t="str">
            <v>Montvydas</v>
          </cell>
          <cell r="E238" t="str">
            <v>V</v>
          </cell>
          <cell r="F238">
            <v>36201</v>
          </cell>
          <cell r="G238" t="str">
            <v>Pasvalys</v>
          </cell>
          <cell r="H238" t="str">
            <v>Vėtra</v>
          </cell>
          <cell r="I238">
            <v>1</v>
          </cell>
          <cell r="J238" t="str">
            <v>V-b/k</v>
          </cell>
        </row>
        <row r="239">
          <cell r="B239">
            <v>236</v>
          </cell>
          <cell r="C239" t="str">
            <v>Nedas</v>
          </cell>
          <cell r="D239" t="str">
            <v>Jurkevičius</v>
          </cell>
          <cell r="E239" t="str">
            <v>V</v>
          </cell>
          <cell r="F239">
            <v>36753</v>
          </cell>
          <cell r="G239" t="str">
            <v>Pasvalys</v>
          </cell>
          <cell r="H239" t="str">
            <v>Vėtra</v>
          </cell>
          <cell r="I239">
            <v>1</v>
          </cell>
          <cell r="J239" t="str">
            <v>V-b/k</v>
          </cell>
        </row>
        <row r="240">
          <cell r="B240">
            <v>237</v>
          </cell>
          <cell r="C240" t="str">
            <v>Nerijus</v>
          </cell>
          <cell r="D240" t="str">
            <v>Jankūnas</v>
          </cell>
          <cell r="E240" t="str">
            <v>V</v>
          </cell>
          <cell r="F240">
            <v>27457</v>
          </cell>
          <cell r="G240" t="str">
            <v>Vilnius</v>
          </cell>
          <cell r="H240" t="str">
            <v>Inžinerija</v>
          </cell>
          <cell r="I240">
            <v>1</v>
          </cell>
          <cell r="J240" t="str">
            <v>V-b/k</v>
          </cell>
        </row>
        <row r="241">
          <cell r="B241">
            <v>239</v>
          </cell>
          <cell r="C241" t="str">
            <v>Deividas</v>
          </cell>
          <cell r="D241" t="str">
            <v>Stanaitis</v>
          </cell>
          <cell r="E241" t="str">
            <v>V</v>
          </cell>
          <cell r="F241">
            <v>36681</v>
          </cell>
          <cell r="G241" t="str">
            <v>Vilnius</v>
          </cell>
          <cell r="H241" t="str">
            <v>Inžinerija</v>
          </cell>
          <cell r="I241">
            <v>1</v>
          </cell>
          <cell r="J241" t="str">
            <v>V-b/k</v>
          </cell>
        </row>
        <row r="242">
          <cell r="B242">
            <v>240</v>
          </cell>
          <cell r="C242" t="str">
            <v>Ugnė</v>
          </cell>
          <cell r="D242" t="str">
            <v>Stanaitienė</v>
          </cell>
          <cell r="E242" t="str">
            <v>M</v>
          </cell>
          <cell r="F242">
            <v>28895</v>
          </cell>
          <cell r="G242" t="str">
            <v>Vilnius</v>
          </cell>
          <cell r="H242" t="str">
            <v>Inžinerija</v>
          </cell>
          <cell r="I242">
            <v>1</v>
          </cell>
          <cell r="J242" t="str">
            <v>M-b/k</v>
          </cell>
        </row>
        <row r="243">
          <cell r="B243">
            <v>241</v>
          </cell>
          <cell r="C243" t="str">
            <v>Jurgita</v>
          </cell>
          <cell r="D243" t="str">
            <v>Vaznytė</v>
          </cell>
          <cell r="E243" t="str">
            <v>M</v>
          </cell>
          <cell r="F243">
            <v>28569</v>
          </cell>
          <cell r="G243" t="str">
            <v>Pasvalys</v>
          </cell>
          <cell r="H243" t="str">
            <v>Vėtra</v>
          </cell>
          <cell r="I243">
            <v>1</v>
          </cell>
          <cell r="J243" t="str">
            <v>M-b/k</v>
          </cell>
        </row>
        <row r="244">
          <cell r="B244">
            <v>242</v>
          </cell>
          <cell r="C244" t="str">
            <v>Diana</v>
          </cell>
          <cell r="D244" t="str">
            <v>Montvydaitė</v>
          </cell>
          <cell r="E244" t="str">
            <v>M</v>
          </cell>
          <cell r="F244">
            <v>28624</v>
          </cell>
          <cell r="G244" t="str">
            <v>Pasvalys</v>
          </cell>
          <cell r="H244" t="str">
            <v>Vėtra</v>
          </cell>
          <cell r="I244">
            <v>1</v>
          </cell>
          <cell r="J244" t="str">
            <v>M-b/k</v>
          </cell>
        </row>
        <row r="245">
          <cell r="B245">
            <v>243</v>
          </cell>
          <cell r="C245" t="str">
            <v>Eglė</v>
          </cell>
          <cell r="D245" t="str">
            <v>Sadauskaitė</v>
          </cell>
          <cell r="E245" t="str">
            <v>M</v>
          </cell>
          <cell r="F245">
            <v>36326</v>
          </cell>
          <cell r="G245" t="str">
            <v>Pasvalys</v>
          </cell>
          <cell r="H245" t="str">
            <v>Vėtra</v>
          </cell>
          <cell r="I245">
            <v>1</v>
          </cell>
          <cell r="J245" t="str">
            <v>M-b/k</v>
          </cell>
        </row>
        <row r="246">
          <cell r="B246">
            <v>244</v>
          </cell>
          <cell r="C246" t="str">
            <v>Justas</v>
          </cell>
          <cell r="D246" t="str">
            <v>Tarasovas</v>
          </cell>
          <cell r="E246" t="str">
            <v>V</v>
          </cell>
          <cell r="F246">
            <v>37970</v>
          </cell>
          <cell r="G246" t="str">
            <v>Pasvalys</v>
          </cell>
          <cell r="H246" t="str">
            <v>Vėtra</v>
          </cell>
          <cell r="I246">
            <v>1</v>
          </cell>
          <cell r="J246" t="str">
            <v>V-1 (&lt;=12)</v>
          </cell>
        </row>
        <row r="247">
          <cell r="B247">
            <v>245</v>
          </cell>
          <cell r="C247" t="str">
            <v>Andrėja</v>
          </cell>
          <cell r="D247" t="str">
            <v>Jasunaitė</v>
          </cell>
          <cell r="E247" t="str">
            <v>M</v>
          </cell>
          <cell r="F247">
            <v>36391</v>
          </cell>
          <cell r="G247" t="str">
            <v>Pasvalys</v>
          </cell>
          <cell r="H247" t="str">
            <v>Vėtra</v>
          </cell>
          <cell r="I247">
            <v>1</v>
          </cell>
          <cell r="J247" t="str">
            <v>M-b/k</v>
          </cell>
        </row>
        <row r="248">
          <cell r="B248">
            <v>246</v>
          </cell>
          <cell r="C248" t="str">
            <v>Daiva</v>
          </cell>
          <cell r="D248" t="str">
            <v>Indulė</v>
          </cell>
          <cell r="E248" t="str">
            <v>M</v>
          </cell>
          <cell r="F248">
            <v>24843</v>
          </cell>
          <cell r="G248" t="str">
            <v>Pasvalys</v>
          </cell>
          <cell r="H248" t="str">
            <v>Vėtra</v>
          </cell>
          <cell r="I248">
            <v>1</v>
          </cell>
          <cell r="J248" t="str">
            <v>M-b/k</v>
          </cell>
        </row>
        <row r="249">
          <cell r="B249">
            <v>247</v>
          </cell>
          <cell r="C249" t="str">
            <v>Zina</v>
          </cell>
          <cell r="D249" t="str">
            <v>Magelinskienė</v>
          </cell>
          <cell r="E249" t="str">
            <v>M</v>
          </cell>
          <cell r="F249">
            <v>19511</v>
          </cell>
          <cell r="G249" t="str">
            <v>Pasvalys</v>
          </cell>
          <cell r="H249" t="str">
            <v>Vėtra</v>
          </cell>
          <cell r="I249">
            <v>1</v>
          </cell>
          <cell r="J249" t="str">
            <v>M-b/k</v>
          </cell>
        </row>
        <row r="250">
          <cell r="B250">
            <v>248</v>
          </cell>
          <cell r="C250" t="str">
            <v>Ligita</v>
          </cell>
          <cell r="D250" t="str">
            <v>Bieliauskienė</v>
          </cell>
          <cell r="E250" t="str">
            <v>M</v>
          </cell>
          <cell r="F250">
            <v>25706</v>
          </cell>
          <cell r="G250" t="str">
            <v>Pasvalys</v>
          </cell>
          <cell r="H250" t="str">
            <v>Vėtra</v>
          </cell>
          <cell r="I250">
            <v>1</v>
          </cell>
          <cell r="J250" t="str">
            <v>M-b/k</v>
          </cell>
        </row>
        <row r="251">
          <cell r="B251">
            <v>250</v>
          </cell>
          <cell r="C251" t="str">
            <v>Inga</v>
          </cell>
          <cell r="D251" t="str">
            <v>Lapienė</v>
          </cell>
          <cell r="E251" t="str">
            <v>M</v>
          </cell>
          <cell r="F251">
            <v>26689</v>
          </cell>
          <cell r="G251" t="str">
            <v>Pasvalys</v>
          </cell>
          <cell r="H251" t="str">
            <v>Vėtra</v>
          </cell>
          <cell r="I251">
            <v>1</v>
          </cell>
          <cell r="J251" t="str">
            <v>M-b/k</v>
          </cell>
        </row>
        <row r="252">
          <cell r="B252">
            <v>251</v>
          </cell>
          <cell r="C252" t="str">
            <v>Danutė</v>
          </cell>
          <cell r="D252" t="str">
            <v>Petruškevičienė</v>
          </cell>
          <cell r="E252" t="str">
            <v>M</v>
          </cell>
          <cell r="F252">
            <v>22206</v>
          </cell>
          <cell r="G252" t="str">
            <v>Pasvalys</v>
          </cell>
          <cell r="H252" t="str">
            <v>Vėtra</v>
          </cell>
          <cell r="I252">
            <v>1</v>
          </cell>
          <cell r="J252" t="str">
            <v>M-b/k</v>
          </cell>
        </row>
        <row r="253">
          <cell r="B253">
            <v>252</v>
          </cell>
          <cell r="C253" t="str">
            <v>Augustė</v>
          </cell>
          <cell r="D253" t="str">
            <v>Baliukevičiūtė</v>
          </cell>
          <cell r="E253" t="str">
            <v>M</v>
          </cell>
          <cell r="F253">
            <v>38440</v>
          </cell>
          <cell r="G253" t="str">
            <v>Vilnius</v>
          </cell>
          <cell r="H253" t="str">
            <v>Inžinerija</v>
          </cell>
          <cell r="I253">
            <v>1</v>
          </cell>
          <cell r="J253" t="str">
            <v>M-1 (&lt;=12)</v>
          </cell>
        </row>
        <row r="254">
          <cell r="B254">
            <v>253</v>
          </cell>
          <cell r="C254" t="str">
            <v>Artūras</v>
          </cell>
          <cell r="D254" t="str">
            <v>Baliukevičius</v>
          </cell>
          <cell r="E254" t="str">
            <v>V</v>
          </cell>
          <cell r="F254">
            <v>28618</v>
          </cell>
          <cell r="G254" t="str">
            <v>Vilnius</v>
          </cell>
          <cell r="H254" t="str">
            <v>Inžinerija</v>
          </cell>
          <cell r="I254">
            <v>1</v>
          </cell>
          <cell r="J254" t="str">
            <v>V-b/k</v>
          </cell>
        </row>
        <row r="255">
          <cell r="B255">
            <v>254</v>
          </cell>
          <cell r="C255" t="str">
            <v>Marius</v>
          </cell>
          <cell r="D255" t="str">
            <v>Stanišauskas</v>
          </cell>
          <cell r="E255" t="str">
            <v>V</v>
          </cell>
          <cell r="F255">
            <v>34351</v>
          </cell>
          <cell r="G255" t="str">
            <v>Pasvalys</v>
          </cell>
          <cell r="H255" t="str">
            <v>Vėtra</v>
          </cell>
          <cell r="I255">
            <v>1</v>
          </cell>
          <cell r="J255" t="str">
            <v>V-b/k</v>
          </cell>
        </row>
        <row r="256">
          <cell r="B256">
            <v>255</v>
          </cell>
          <cell r="C256" t="str">
            <v>Šarūnas</v>
          </cell>
          <cell r="D256" t="str">
            <v>Plukas</v>
          </cell>
          <cell r="E256" t="str">
            <v>V</v>
          </cell>
          <cell r="F256">
            <v>35507</v>
          </cell>
          <cell r="G256" t="str">
            <v>Pasvalys</v>
          </cell>
          <cell r="H256" t="str">
            <v>Vėtra</v>
          </cell>
          <cell r="I256">
            <v>1</v>
          </cell>
          <cell r="J256" t="str">
            <v>V-b/k</v>
          </cell>
        </row>
        <row r="257">
          <cell r="B257">
            <v>256</v>
          </cell>
          <cell r="C257" t="str">
            <v>Benas</v>
          </cell>
          <cell r="D257" t="str">
            <v>Baltaragis</v>
          </cell>
          <cell r="E257" t="str">
            <v>V</v>
          </cell>
          <cell r="F257">
            <v>35801</v>
          </cell>
          <cell r="G257" t="str">
            <v>Pasvalys</v>
          </cell>
          <cell r="H257" t="str">
            <v>Vėtra</v>
          </cell>
          <cell r="I257">
            <v>1</v>
          </cell>
          <cell r="J257" t="str">
            <v>V-b/k</v>
          </cell>
        </row>
        <row r="258">
          <cell r="B258">
            <v>257</v>
          </cell>
          <cell r="C258" t="str">
            <v>Emanuelė</v>
          </cell>
          <cell r="D258" t="str">
            <v>Šaučiūnaitė</v>
          </cell>
          <cell r="E258" t="str">
            <v>M</v>
          </cell>
          <cell r="F258">
            <v>37152</v>
          </cell>
          <cell r="G258" t="str">
            <v>Joniškėlis</v>
          </cell>
          <cell r="H258" t="str">
            <v>Vėtra</v>
          </cell>
          <cell r="I258">
            <v>1</v>
          </cell>
          <cell r="J258" t="str">
            <v>M-b/k</v>
          </cell>
        </row>
        <row r="259">
          <cell r="B259">
            <v>258</v>
          </cell>
          <cell r="C259" t="str">
            <v>Violeta</v>
          </cell>
          <cell r="D259" t="str">
            <v>Kuzmaitė</v>
          </cell>
          <cell r="E259" t="str">
            <v>M</v>
          </cell>
          <cell r="F259">
            <v>24720</v>
          </cell>
          <cell r="G259" t="str">
            <v>Vilnius</v>
          </cell>
          <cell r="H259" t="str">
            <v>Inžinerija</v>
          </cell>
          <cell r="I259">
            <v>1</v>
          </cell>
          <cell r="J259" t="str">
            <v>M-b/k</v>
          </cell>
        </row>
        <row r="260">
          <cell r="B260">
            <v>259</v>
          </cell>
          <cell r="C260" t="str">
            <v>Kęstutis</v>
          </cell>
          <cell r="D260" t="str">
            <v>Rinkevičius</v>
          </cell>
          <cell r="E260" t="str">
            <v>V</v>
          </cell>
          <cell r="F260">
            <v>20264</v>
          </cell>
          <cell r="G260" t="str">
            <v>Vilnius</v>
          </cell>
          <cell r="H260" t="str">
            <v>Inžinerija</v>
          </cell>
          <cell r="I260">
            <v>1</v>
          </cell>
          <cell r="J260" t="str">
            <v>V-b/k</v>
          </cell>
        </row>
        <row r="261">
          <cell r="B261">
            <v>260</v>
          </cell>
          <cell r="C261" t="str">
            <v>Karolis</v>
          </cell>
          <cell r="D261" t="str">
            <v>Gibavičius</v>
          </cell>
          <cell r="E261" t="str">
            <v>V</v>
          </cell>
          <cell r="F261">
            <v>31794</v>
          </cell>
          <cell r="G261" t="str">
            <v>Kaunas</v>
          </cell>
          <cell r="H261" t="str">
            <v>Kauno maratono klubas</v>
          </cell>
          <cell r="I261">
            <v>1</v>
          </cell>
          <cell r="J261" t="str">
            <v>V-b/k</v>
          </cell>
        </row>
        <row r="262">
          <cell r="B262">
            <v>261</v>
          </cell>
          <cell r="C262" t="str">
            <v>Justinas</v>
          </cell>
          <cell r="D262" t="str">
            <v>Tamašauskaitė</v>
          </cell>
          <cell r="E262" t="str">
            <v>V</v>
          </cell>
          <cell r="F262">
            <v>38678</v>
          </cell>
          <cell r="G262" t="str">
            <v>Kaltinėnai</v>
          </cell>
          <cell r="H262" t="str">
            <v>Kaltinėnai</v>
          </cell>
          <cell r="I262">
            <v>1</v>
          </cell>
          <cell r="J262" t="str">
            <v>V-1 (&lt;=12)</v>
          </cell>
        </row>
        <row r="263">
          <cell r="B263">
            <v>262</v>
          </cell>
          <cell r="C263" t="str">
            <v>Dovilė</v>
          </cell>
          <cell r="D263" t="str">
            <v>Tamašauskaitė</v>
          </cell>
          <cell r="E263" t="str">
            <v>M</v>
          </cell>
          <cell r="F263">
            <v>38174</v>
          </cell>
          <cell r="G263" t="str">
            <v>Kaltinėnai</v>
          </cell>
          <cell r="H263" t="str">
            <v>Kaltinėnai</v>
          </cell>
          <cell r="I263">
            <v>1</v>
          </cell>
          <cell r="J263" t="str">
            <v>M-1 (&lt;=12)</v>
          </cell>
        </row>
        <row r="264">
          <cell r="B264">
            <v>263</v>
          </cell>
          <cell r="C264" t="str">
            <v>Regimantas</v>
          </cell>
          <cell r="D264" t="str">
            <v>Tekutis</v>
          </cell>
          <cell r="E264" t="str">
            <v>V</v>
          </cell>
          <cell r="F264">
            <v>35424</v>
          </cell>
          <cell r="G264" t="str">
            <v>Pasvalys</v>
          </cell>
          <cell r="H264" t="str">
            <v>Vėtra</v>
          </cell>
          <cell r="I264">
            <v>1</v>
          </cell>
          <cell r="J264" t="str">
            <v>V-b/k</v>
          </cell>
        </row>
        <row r="265">
          <cell r="B265">
            <v>264</v>
          </cell>
          <cell r="C265" t="str">
            <v>Danutė</v>
          </cell>
          <cell r="D265" t="str">
            <v>Aulosevičienė</v>
          </cell>
          <cell r="E265" t="str">
            <v>M</v>
          </cell>
          <cell r="F265">
            <v>20733</v>
          </cell>
          <cell r="G265" t="str">
            <v>Vilnius</v>
          </cell>
          <cell r="H265" t="str">
            <v>Inžinerija</v>
          </cell>
          <cell r="I265">
            <v>1</v>
          </cell>
          <cell r="J265" t="str">
            <v>M-b/k</v>
          </cell>
        </row>
        <row r="266">
          <cell r="B266">
            <v>265</v>
          </cell>
          <cell r="C266" t="str">
            <v>Rinvidas</v>
          </cell>
          <cell r="D266" t="str">
            <v>Aulosevičius</v>
          </cell>
          <cell r="E266" t="str">
            <v>V</v>
          </cell>
          <cell r="F266">
            <v>19811</v>
          </cell>
          <cell r="G266" t="str">
            <v>Vilnius</v>
          </cell>
          <cell r="H266" t="str">
            <v>Inžinerija</v>
          </cell>
          <cell r="I266">
            <v>1</v>
          </cell>
          <cell r="J266" t="str">
            <v>V-b/k</v>
          </cell>
        </row>
        <row r="267">
          <cell r="B267">
            <v>266</v>
          </cell>
          <cell r="C267" t="str">
            <v>Stanislava</v>
          </cell>
          <cell r="D267" t="str">
            <v>Aglinskaitė</v>
          </cell>
          <cell r="E267" t="str">
            <v>M</v>
          </cell>
          <cell r="F267">
            <v>14044</v>
          </cell>
          <cell r="G267" t="str">
            <v>Vilnius</v>
          </cell>
          <cell r="H267" t="str">
            <v>Inžinerija</v>
          </cell>
          <cell r="I267">
            <v>1</v>
          </cell>
          <cell r="J267" t="str">
            <v>M-b/k</v>
          </cell>
        </row>
        <row r="268">
          <cell r="B268">
            <v>267</v>
          </cell>
          <cell r="C268" t="str">
            <v>Goda</v>
          </cell>
          <cell r="D268" t="str">
            <v>Stašinskaitė</v>
          </cell>
          <cell r="E268" t="str">
            <v>M</v>
          </cell>
          <cell r="F268">
            <v>37618</v>
          </cell>
          <cell r="G268" t="str">
            <v>Tauragė</v>
          </cell>
          <cell r="H268" t="str">
            <v>Tauragės BMK</v>
          </cell>
          <cell r="I268">
            <v>1</v>
          </cell>
          <cell r="J268" t="str">
            <v>M-1 (&lt;=12)</v>
          </cell>
        </row>
        <row r="269">
          <cell r="B269">
            <v>268</v>
          </cell>
          <cell r="C269" t="str">
            <v>Vaclovas</v>
          </cell>
          <cell r="D269" t="str">
            <v>Eidukynas</v>
          </cell>
          <cell r="E269" t="str">
            <v>V</v>
          </cell>
          <cell r="F269">
            <v>14283</v>
          </cell>
          <cell r="G269" t="str">
            <v>Jonava</v>
          </cell>
          <cell r="H269" t="str">
            <v>Maratonas</v>
          </cell>
          <cell r="I269">
            <v>1</v>
          </cell>
          <cell r="J269" t="str">
            <v>V-b/k</v>
          </cell>
        </row>
        <row r="270">
          <cell r="B270">
            <v>269</v>
          </cell>
          <cell r="C270" t="str">
            <v>Aistė</v>
          </cell>
          <cell r="D270" t="str">
            <v>Poderytė</v>
          </cell>
          <cell r="E270" t="str">
            <v>M</v>
          </cell>
          <cell r="F270">
            <v>37419</v>
          </cell>
          <cell r="G270" t="str">
            <v>Tauragė</v>
          </cell>
          <cell r="H270" t="str">
            <v>Tauragės BMK</v>
          </cell>
          <cell r="I270">
            <v>1</v>
          </cell>
          <cell r="J270" t="str">
            <v>M-1 (&lt;=12)</v>
          </cell>
        </row>
        <row r="271">
          <cell r="B271">
            <v>270</v>
          </cell>
          <cell r="C271" t="str">
            <v>Daiva</v>
          </cell>
          <cell r="D271" t="str">
            <v>Švanaitė</v>
          </cell>
          <cell r="E271" t="str">
            <v>M</v>
          </cell>
          <cell r="F271">
            <v>37137</v>
          </cell>
          <cell r="G271" t="str">
            <v>Joniškis</v>
          </cell>
          <cell r="H271" t="str">
            <v>Joniškis</v>
          </cell>
          <cell r="I271">
            <v>1</v>
          </cell>
          <cell r="J271" t="str">
            <v>M-b/k</v>
          </cell>
        </row>
        <row r="272">
          <cell r="B272">
            <v>271</v>
          </cell>
          <cell r="C272" t="str">
            <v>Erika</v>
          </cell>
          <cell r="D272" t="str">
            <v>Dagytė</v>
          </cell>
          <cell r="E272" t="str">
            <v>M</v>
          </cell>
          <cell r="F272">
            <v>36766</v>
          </cell>
          <cell r="G272" t="str">
            <v>Tauragė</v>
          </cell>
          <cell r="H272" t="str">
            <v>Tauragės BMK</v>
          </cell>
          <cell r="I272">
            <v>1</v>
          </cell>
          <cell r="J272" t="str">
            <v>M-b/k</v>
          </cell>
        </row>
        <row r="273">
          <cell r="B273">
            <v>272</v>
          </cell>
          <cell r="C273" t="str">
            <v>Simona</v>
          </cell>
          <cell r="D273" t="str">
            <v>Svirplytė</v>
          </cell>
          <cell r="E273" t="str">
            <v>M</v>
          </cell>
          <cell r="F273">
            <v>36986</v>
          </cell>
          <cell r="G273" t="str">
            <v>Joniškis</v>
          </cell>
          <cell r="H273" t="str">
            <v>Joniškis</v>
          </cell>
          <cell r="I273">
            <v>1</v>
          </cell>
          <cell r="J273" t="str">
            <v>M-b/k</v>
          </cell>
        </row>
        <row r="274">
          <cell r="B274">
            <v>273</v>
          </cell>
          <cell r="C274" t="str">
            <v>Vida</v>
          </cell>
          <cell r="D274" t="str">
            <v>Šetkuvienė</v>
          </cell>
          <cell r="E274" t="str">
            <v>M</v>
          </cell>
          <cell r="F274">
            <v>26802</v>
          </cell>
          <cell r="G274" t="str">
            <v>Tauragė</v>
          </cell>
          <cell r="H274" t="str">
            <v>Tauragės BMK</v>
          </cell>
          <cell r="I274">
            <v>1</v>
          </cell>
          <cell r="J274" t="str">
            <v>M-b/k</v>
          </cell>
        </row>
        <row r="275">
          <cell r="B275">
            <v>274</v>
          </cell>
          <cell r="C275" t="str">
            <v>Vytautas</v>
          </cell>
          <cell r="D275" t="str">
            <v>Mickus</v>
          </cell>
          <cell r="E275" t="str">
            <v>V</v>
          </cell>
          <cell r="F275">
            <v>17628</v>
          </cell>
          <cell r="G275" t="str">
            <v>Vilnius</v>
          </cell>
          <cell r="H275" t="str">
            <v>Inžinerija</v>
          </cell>
          <cell r="I275">
            <v>1</v>
          </cell>
          <cell r="J275" t="str">
            <v>V-b/k</v>
          </cell>
        </row>
        <row r="276">
          <cell r="B276">
            <v>275</v>
          </cell>
          <cell r="C276" t="str">
            <v>Rimantas</v>
          </cell>
          <cell r="D276" t="str">
            <v>Daunoravičius</v>
          </cell>
          <cell r="E276" t="str">
            <v>V</v>
          </cell>
          <cell r="F276">
            <v>20528</v>
          </cell>
          <cell r="G276" t="str">
            <v>Vilnius</v>
          </cell>
          <cell r="H276" t="str">
            <v>Stajeris</v>
          </cell>
          <cell r="I276">
            <v>1</v>
          </cell>
          <cell r="J276" t="str">
            <v>V-b/k</v>
          </cell>
        </row>
        <row r="277">
          <cell r="B277">
            <v>276</v>
          </cell>
          <cell r="C277" t="str">
            <v>Vladimiras</v>
          </cell>
          <cell r="D277" t="str">
            <v>Šiška</v>
          </cell>
          <cell r="E277" t="str">
            <v>V</v>
          </cell>
          <cell r="F277">
            <v>21852</v>
          </cell>
          <cell r="G277" t="str">
            <v>Vilnius</v>
          </cell>
          <cell r="H277" t="str">
            <v>Stajeris</v>
          </cell>
          <cell r="I277">
            <v>1</v>
          </cell>
          <cell r="J277" t="str">
            <v>V-b/k</v>
          </cell>
        </row>
        <row r="278">
          <cell r="B278">
            <v>277</v>
          </cell>
          <cell r="C278" t="str">
            <v>Valentinas</v>
          </cell>
          <cell r="D278" t="str">
            <v>Karosas</v>
          </cell>
          <cell r="E278" t="str">
            <v>V</v>
          </cell>
          <cell r="F278">
            <v>21581</v>
          </cell>
          <cell r="G278" t="str">
            <v>Kaunas</v>
          </cell>
          <cell r="H278" t="str">
            <v>Kauno sveikuoliai</v>
          </cell>
          <cell r="I278">
            <v>1</v>
          </cell>
          <cell r="J278" t="str">
            <v>V-b/k</v>
          </cell>
        </row>
        <row r="279">
          <cell r="B279">
            <v>278</v>
          </cell>
          <cell r="C279" t="str">
            <v>Igoris</v>
          </cell>
          <cell r="D279" t="str">
            <v>Černikovas</v>
          </cell>
          <cell r="E279" t="str">
            <v>V</v>
          </cell>
          <cell r="F279">
            <v>23759</v>
          </cell>
          <cell r="G279" t="str">
            <v>Vilnius</v>
          </cell>
          <cell r="H279" t="str">
            <v>Inžinerija</v>
          </cell>
          <cell r="I279">
            <v>1</v>
          </cell>
          <cell r="J279" t="str">
            <v>V-b/k</v>
          </cell>
        </row>
        <row r="280">
          <cell r="B280">
            <v>279</v>
          </cell>
          <cell r="C280" t="str">
            <v>Eduard</v>
          </cell>
          <cell r="D280" t="str">
            <v>Zniščinskij</v>
          </cell>
          <cell r="E280" t="str">
            <v>V</v>
          </cell>
          <cell r="F280">
            <v>25057</v>
          </cell>
          <cell r="G280" t="str">
            <v>Vilnius</v>
          </cell>
          <cell r="H280" t="str">
            <v>Inžinerija</v>
          </cell>
          <cell r="I280">
            <v>1</v>
          </cell>
          <cell r="J280" t="str">
            <v>V-b/k</v>
          </cell>
        </row>
        <row r="281">
          <cell r="B281">
            <v>280</v>
          </cell>
          <cell r="C281" t="str">
            <v>Stasys</v>
          </cell>
          <cell r="D281" t="str">
            <v>Urbaitis</v>
          </cell>
          <cell r="E281" t="str">
            <v>V</v>
          </cell>
          <cell r="F281">
            <v>14613</v>
          </cell>
          <cell r="G281" t="str">
            <v>Vilnius</v>
          </cell>
          <cell r="H281" t="str">
            <v>Stajeris</v>
          </cell>
          <cell r="I281">
            <v>1</v>
          </cell>
          <cell r="J281" t="str">
            <v>V-b/k</v>
          </cell>
        </row>
        <row r="282">
          <cell r="B282">
            <v>281</v>
          </cell>
          <cell r="C282" t="str">
            <v>Vida</v>
          </cell>
          <cell r="D282" t="str">
            <v>Kazarinė</v>
          </cell>
          <cell r="E282" t="str">
            <v>M</v>
          </cell>
          <cell r="F282">
            <v>25802</v>
          </cell>
          <cell r="G282" t="str">
            <v>Vilnius</v>
          </cell>
          <cell r="H282" t="str">
            <v>Inžinerija</v>
          </cell>
          <cell r="I282">
            <v>1</v>
          </cell>
          <cell r="J282" t="str">
            <v>M-b/k</v>
          </cell>
        </row>
        <row r="283">
          <cell r="B283">
            <v>282</v>
          </cell>
          <cell r="C283" t="str">
            <v>Gytis</v>
          </cell>
          <cell r="D283" t="str">
            <v>Neverauskas</v>
          </cell>
          <cell r="E283" t="str">
            <v>V</v>
          </cell>
          <cell r="F283">
            <v>33487</v>
          </cell>
          <cell r="G283" t="str">
            <v>Kaunas</v>
          </cell>
          <cell r="I283">
            <v>1</v>
          </cell>
          <cell r="J283" t="str">
            <v>V-b/k</v>
          </cell>
        </row>
        <row r="284">
          <cell r="B284">
            <v>283</v>
          </cell>
          <cell r="C284" t="str">
            <v>Algis</v>
          </cell>
          <cell r="D284" t="str">
            <v>Venskus</v>
          </cell>
          <cell r="E284" t="str">
            <v>V</v>
          </cell>
          <cell r="F284">
            <v>16938</v>
          </cell>
          <cell r="G284" t="str">
            <v>Vilnius</v>
          </cell>
          <cell r="H284" t="str">
            <v>Inžinerija</v>
          </cell>
          <cell r="I284">
            <v>1</v>
          </cell>
          <cell r="J284" t="str">
            <v>V-b/k</v>
          </cell>
        </row>
        <row r="285">
          <cell r="B285">
            <v>284</v>
          </cell>
          <cell r="C285" t="str">
            <v>Julija</v>
          </cell>
          <cell r="D285" t="str">
            <v>Jaromskaitė</v>
          </cell>
          <cell r="E285" t="str">
            <v>M</v>
          </cell>
          <cell r="F285">
            <v>33922</v>
          </cell>
          <cell r="G285" t="str">
            <v>Vilnius</v>
          </cell>
          <cell r="H285" t="str">
            <v>Šviesa</v>
          </cell>
          <cell r="I285">
            <v>1</v>
          </cell>
          <cell r="J285" t="str">
            <v>M-b/k</v>
          </cell>
        </row>
        <row r="286">
          <cell r="B286">
            <v>285</v>
          </cell>
          <cell r="C286" t="str">
            <v>Rugilė</v>
          </cell>
          <cell r="D286" t="str">
            <v>Kropytė</v>
          </cell>
          <cell r="E286" t="str">
            <v>M</v>
          </cell>
          <cell r="F286">
            <v>33677</v>
          </cell>
          <cell r="G286" t="str">
            <v>Vilnius</v>
          </cell>
          <cell r="H286" t="str">
            <v>Šviesa</v>
          </cell>
          <cell r="I286">
            <v>1</v>
          </cell>
          <cell r="J286" t="str">
            <v>M-b/k</v>
          </cell>
        </row>
        <row r="287">
          <cell r="B287">
            <v>286</v>
          </cell>
          <cell r="C287" t="str">
            <v>Laimutė</v>
          </cell>
          <cell r="D287" t="str">
            <v>Norvilienė</v>
          </cell>
          <cell r="E287" t="str">
            <v>M</v>
          </cell>
          <cell r="F287">
            <v>19982</v>
          </cell>
          <cell r="G287" t="str">
            <v>Gargždai</v>
          </cell>
          <cell r="H287" t="str">
            <v>Ritmas</v>
          </cell>
          <cell r="I287">
            <v>1</v>
          </cell>
          <cell r="J287" t="str">
            <v>M-b/k</v>
          </cell>
        </row>
        <row r="288">
          <cell r="B288">
            <v>287</v>
          </cell>
          <cell r="C288" t="str">
            <v>Raidas</v>
          </cell>
          <cell r="D288" t="str">
            <v>Gruzdys</v>
          </cell>
          <cell r="E288" t="str">
            <v>V</v>
          </cell>
          <cell r="F288">
            <v>40448</v>
          </cell>
          <cell r="G288" t="str">
            <v>Gargždai</v>
          </cell>
          <cell r="H288" t="str">
            <v>Ritmas</v>
          </cell>
          <cell r="I288">
            <v>1</v>
          </cell>
          <cell r="J288" t="str">
            <v>V-1 (&lt;=12)</v>
          </cell>
        </row>
        <row r="289">
          <cell r="B289">
            <v>288</v>
          </cell>
          <cell r="C289" t="str">
            <v>Tadas</v>
          </cell>
          <cell r="D289" t="str">
            <v>Čerauskas</v>
          </cell>
          <cell r="E289" t="str">
            <v>M</v>
          </cell>
          <cell r="F289">
            <v>40050</v>
          </cell>
          <cell r="G289" t="str">
            <v>Tauragė</v>
          </cell>
          <cell r="H289" t="str">
            <v>Tauragės BMK</v>
          </cell>
          <cell r="I289">
            <v>1</v>
          </cell>
          <cell r="J289" t="str">
            <v>M-1 (&lt;=12)</v>
          </cell>
        </row>
        <row r="290">
          <cell r="B290">
            <v>289</v>
          </cell>
          <cell r="C290" t="str">
            <v>Edita</v>
          </cell>
          <cell r="D290" t="str">
            <v>Jančauskienė</v>
          </cell>
          <cell r="E290" t="str">
            <v>M</v>
          </cell>
          <cell r="F290">
            <v>31973</v>
          </cell>
          <cell r="G290" t="str">
            <v>Kaunas</v>
          </cell>
          <cell r="H290" t="str">
            <v>Kauno maratono klubas</v>
          </cell>
          <cell r="I290">
            <v>1</v>
          </cell>
          <cell r="J290" t="str">
            <v>M-b/k</v>
          </cell>
        </row>
        <row r="291">
          <cell r="B291">
            <v>290</v>
          </cell>
          <cell r="C291" t="str">
            <v>Vida</v>
          </cell>
          <cell r="D291" t="str">
            <v>Mičiudienė</v>
          </cell>
          <cell r="E291" t="str">
            <v>M</v>
          </cell>
          <cell r="F291">
            <v>20893</v>
          </cell>
          <cell r="G291" t="str">
            <v>Vilnius</v>
          </cell>
          <cell r="H291" t="str">
            <v>Inžinerija</v>
          </cell>
          <cell r="I291">
            <v>1</v>
          </cell>
          <cell r="J291" t="str">
            <v>M-b/k</v>
          </cell>
        </row>
        <row r="292">
          <cell r="B292">
            <v>291</v>
          </cell>
          <cell r="C292" t="str">
            <v>Vakaris</v>
          </cell>
          <cell r="D292" t="str">
            <v>Čižas</v>
          </cell>
          <cell r="E292" t="str">
            <v>V</v>
          </cell>
          <cell r="F292">
            <v>37987</v>
          </cell>
          <cell r="I292">
            <v>1</v>
          </cell>
          <cell r="J292" t="str">
            <v>V-1 (&lt;=12)</v>
          </cell>
        </row>
        <row r="293">
          <cell r="B293">
            <v>292</v>
          </cell>
          <cell r="C293" t="str">
            <v>Andrė</v>
          </cell>
          <cell r="D293" t="str">
            <v>Pranukevičiūtė</v>
          </cell>
          <cell r="E293" t="str">
            <v>M</v>
          </cell>
          <cell r="F293">
            <v>37987</v>
          </cell>
          <cell r="G293" t="str">
            <v>Elektrėnai</v>
          </cell>
          <cell r="I293">
            <v>1</v>
          </cell>
          <cell r="J293" t="str">
            <v>M-1 (&lt;=12)</v>
          </cell>
        </row>
        <row r="294">
          <cell r="B294">
            <v>293</v>
          </cell>
          <cell r="C294" t="str">
            <v>Kornelija</v>
          </cell>
          <cell r="D294" t="str">
            <v>Genevičiūtė</v>
          </cell>
          <cell r="E294" t="str">
            <v>M</v>
          </cell>
          <cell r="F294">
            <v>37987</v>
          </cell>
          <cell r="G294" t="str">
            <v>Elektrėnai</v>
          </cell>
          <cell r="I294">
            <v>1</v>
          </cell>
          <cell r="J294" t="str">
            <v>M-1 (&lt;=12)</v>
          </cell>
        </row>
        <row r="295">
          <cell r="B295">
            <v>294</v>
          </cell>
          <cell r="C295" t="str">
            <v>Gitana</v>
          </cell>
          <cell r="D295" t="str">
            <v>Kniukštienė</v>
          </cell>
          <cell r="E295" t="str">
            <v>M</v>
          </cell>
          <cell r="F295">
            <v>29466</v>
          </cell>
          <cell r="G295" t="str">
            <v>Vilnius</v>
          </cell>
          <cell r="H295" t="str">
            <v>VU</v>
          </cell>
          <cell r="I295">
            <v>1</v>
          </cell>
          <cell r="J295" t="str">
            <v>M-b/k</v>
          </cell>
        </row>
        <row r="296">
          <cell r="B296">
            <v>295</v>
          </cell>
          <cell r="C296" t="str">
            <v>Vadim</v>
          </cell>
          <cell r="D296" t="str">
            <v>Smetanin</v>
          </cell>
          <cell r="E296" t="str">
            <v>V</v>
          </cell>
          <cell r="F296">
            <v>33403</v>
          </cell>
          <cell r="G296" t="str">
            <v>Kaunas</v>
          </cell>
          <cell r="H296" t="str">
            <v>LSMU</v>
          </cell>
          <cell r="I296">
            <v>1</v>
          </cell>
          <cell r="J296" t="str">
            <v>V-b/k</v>
          </cell>
        </row>
        <row r="297">
          <cell r="B297">
            <v>401</v>
          </cell>
          <cell r="C297" t="str">
            <v>Irena</v>
          </cell>
          <cell r="D297" t="str">
            <v>Abromaitienė</v>
          </cell>
          <cell r="E297" t="str">
            <v>M</v>
          </cell>
          <cell r="F297">
            <v>20940</v>
          </cell>
          <cell r="G297" t="str">
            <v>Pakruojis</v>
          </cell>
          <cell r="H297" t="str">
            <v>BMK "Vėjas"</v>
          </cell>
          <cell r="I297">
            <v>5</v>
          </cell>
          <cell r="J297" t="str">
            <v>M-b/k</v>
          </cell>
        </row>
        <row r="298">
          <cell r="B298">
            <v>402</v>
          </cell>
          <cell r="C298" t="str">
            <v>Giedrė</v>
          </cell>
          <cell r="D298" t="str">
            <v>Adomaitienė</v>
          </cell>
          <cell r="E298" t="str">
            <v>M</v>
          </cell>
          <cell r="F298">
            <v>27367</v>
          </cell>
          <cell r="G298" t="str">
            <v>Pakruojis</v>
          </cell>
          <cell r="H298" t="str">
            <v>BMK "Vėjas"</v>
          </cell>
          <cell r="I298">
            <v>5</v>
          </cell>
          <cell r="J298" t="str">
            <v>M-b/k</v>
          </cell>
        </row>
        <row r="299">
          <cell r="B299">
            <v>403</v>
          </cell>
          <cell r="C299" t="str">
            <v>Dalia</v>
          </cell>
          <cell r="D299" t="str">
            <v>Andreikinienė</v>
          </cell>
          <cell r="E299" t="str">
            <v>M</v>
          </cell>
          <cell r="F299">
            <v>22143</v>
          </cell>
          <cell r="G299" t="str">
            <v>Vilnius</v>
          </cell>
          <cell r="H299" t="str">
            <v>Inžinerija</v>
          </cell>
          <cell r="I299">
            <v>5</v>
          </cell>
          <cell r="J299" t="str">
            <v>M-b/k</v>
          </cell>
        </row>
        <row r="300">
          <cell r="B300">
            <v>404</v>
          </cell>
          <cell r="C300" t="str">
            <v>Darius</v>
          </cell>
          <cell r="D300" t="str">
            <v>Badikonis</v>
          </cell>
          <cell r="E300" t="str">
            <v>V</v>
          </cell>
          <cell r="F300">
            <v>28285</v>
          </cell>
          <cell r="G300" t="str">
            <v>Vilnius</v>
          </cell>
          <cell r="H300" t="str">
            <v>Inžinerija</v>
          </cell>
          <cell r="I300">
            <v>5</v>
          </cell>
          <cell r="J300" t="str">
            <v>V-b/k</v>
          </cell>
        </row>
        <row r="301">
          <cell r="B301">
            <v>405</v>
          </cell>
          <cell r="C301" t="str">
            <v>Lukas</v>
          </cell>
          <cell r="D301" t="str">
            <v>Bajerbach</v>
          </cell>
          <cell r="E301" t="str">
            <v>V</v>
          </cell>
          <cell r="F301">
            <v>35645</v>
          </cell>
          <cell r="G301" t="str">
            <v>Radviliškio Rajonas</v>
          </cell>
          <cell r="I301">
            <v>5</v>
          </cell>
          <cell r="J301" t="str">
            <v>V-b/k</v>
          </cell>
        </row>
        <row r="302">
          <cell r="B302">
            <v>406</v>
          </cell>
          <cell r="C302" t="str">
            <v>Juozas</v>
          </cell>
          <cell r="D302" t="str">
            <v>Bajoras</v>
          </cell>
          <cell r="E302" t="str">
            <v>V</v>
          </cell>
          <cell r="F302">
            <v>18775</v>
          </cell>
          <cell r="G302" t="str">
            <v>Kaunas</v>
          </cell>
          <cell r="H302" t="str">
            <v>Kauno BMK</v>
          </cell>
          <cell r="I302">
            <v>5</v>
          </cell>
          <cell r="J302" t="str">
            <v>V-b/k</v>
          </cell>
        </row>
        <row r="303">
          <cell r="B303">
            <v>407</v>
          </cell>
          <cell r="C303" t="str">
            <v>Jonas</v>
          </cell>
          <cell r="D303" t="str">
            <v>Bakūnas</v>
          </cell>
          <cell r="E303" t="str">
            <v>V</v>
          </cell>
          <cell r="F303">
            <v>37526</v>
          </cell>
          <cell r="G303" t="str">
            <v>Pasvalys</v>
          </cell>
          <cell r="H303" t="str">
            <v>Vėtra</v>
          </cell>
          <cell r="I303">
            <v>5</v>
          </cell>
          <cell r="J303" t="str">
            <v>V-1 (&lt;=12)</v>
          </cell>
        </row>
        <row r="304">
          <cell r="B304">
            <v>408</v>
          </cell>
          <cell r="C304" t="str">
            <v>Juozas</v>
          </cell>
          <cell r="D304" t="str">
            <v>Baliūnas</v>
          </cell>
          <cell r="E304" t="str">
            <v>V</v>
          </cell>
          <cell r="F304">
            <v>24790</v>
          </cell>
          <cell r="G304" t="str">
            <v>Pasvalys</v>
          </cell>
          <cell r="H304" t="str">
            <v>Vėtra</v>
          </cell>
          <cell r="I304">
            <v>5</v>
          </cell>
          <cell r="J304" t="str">
            <v>V-b/k</v>
          </cell>
        </row>
        <row r="305">
          <cell r="B305">
            <v>409</v>
          </cell>
          <cell r="C305" t="str">
            <v>Paula</v>
          </cell>
          <cell r="D305" t="str">
            <v>Bautronytė</v>
          </cell>
          <cell r="E305" t="str">
            <v>M</v>
          </cell>
          <cell r="F305">
            <v>35244</v>
          </cell>
          <cell r="G305" t="str">
            <v>Alytus</v>
          </cell>
          <cell r="H305" t="str">
            <v>BK Dzūkija</v>
          </cell>
          <cell r="I305">
            <v>5</v>
          </cell>
          <cell r="J305" t="str">
            <v>M-b/k</v>
          </cell>
        </row>
        <row r="306">
          <cell r="B306">
            <v>410</v>
          </cell>
          <cell r="C306" t="str">
            <v>Lukas</v>
          </cell>
          <cell r="D306" t="str">
            <v>Bičkūnas</v>
          </cell>
          <cell r="E306" t="str">
            <v>V</v>
          </cell>
          <cell r="F306">
            <v>36655</v>
          </cell>
          <cell r="G306" t="str">
            <v>Pasvalys</v>
          </cell>
          <cell r="H306" t="str">
            <v>Vėtra</v>
          </cell>
          <cell r="I306">
            <v>5</v>
          </cell>
          <cell r="J306" t="str">
            <v>V-b/k</v>
          </cell>
        </row>
        <row r="307">
          <cell r="B307">
            <v>411</v>
          </cell>
          <cell r="C307" t="str">
            <v>Aistė</v>
          </cell>
          <cell r="D307" t="str">
            <v>Bieliauskaitė</v>
          </cell>
          <cell r="E307" t="str">
            <v>M</v>
          </cell>
          <cell r="F307">
            <v>37181</v>
          </cell>
          <cell r="G307" t="str">
            <v>Pasvalys</v>
          </cell>
          <cell r="H307" t="str">
            <v>Vėtra</v>
          </cell>
          <cell r="I307">
            <v>5</v>
          </cell>
          <cell r="J307" t="str">
            <v>M-b/k</v>
          </cell>
        </row>
        <row r="308">
          <cell r="B308">
            <v>412</v>
          </cell>
          <cell r="C308" t="str">
            <v>Juozapas</v>
          </cell>
          <cell r="D308" t="str">
            <v>Blažiūnas</v>
          </cell>
          <cell r="E308" t="str">
            <v>V</v>
          </cell>
          <cell r="F308">
            <v>16040</v>
          </cell>
          <cell r="G308" t="str">
            <v>Vilnius</v>
          </cell>
          <cell r="H308" t="str">
            <v>Inžinerija</v>
          </cell>
          <cell r="I308">
            <v>5</v>
          </cell>
          <cell r="J308" t="str">
            <v>V-b/k</v>
          </cell>
        </row>
        <row r="309">
          <cell r="B309">
            <v>413</v>
          </cell>
          <cell r="C309" t="str">
            <v>Roman</v>
          </cell>
          <cell r="D309" t="str">
            <v>Botov</v>
          </cell>
          <cell r="E309" t="str">
            <v>V</v>
          </cell>
          <cell r="F309">
            <v>32712</v>
          </cell>
          <cell r="G309" t="str">
            <v>Kaunas</v>
          </cell>
          <cell r="H309" t="str">
            <v>LSMU</v>
          </cell>
          <cell r="I309">
            <v>5</v>
          </cell>
          <cell r="J309" t="str">
            <v>V-b/k</v>
          </cell>
        </row>
        <row r="310">
          <cell r="B310">
            <v>414</v>
          </cell>
          <cell r="C310" t="str">
            <v>Kristina</v>
          </cell>
          <cell r="D310" t="str">
            <v>Butkutė</v>
          </cell>
          <cell r="E310" t="str">
            <v>M</v>
          </cell>
          <cell r="F310">
            <v>33644</v>
          </cell>
          <cell r="G310" t="str">
            <v>Klaipėda</v>
          </cell>
          <cell r="I310">
            <v>5</v>
          </cell>
          <cell r="J310" t="str">
            <v>M-b/k</v>
          </cell>
        </row>
        <row r="311">
          <cell r="B311">
            <v>415</v>
          </cell>
          <cell r="C311" t="str">
            <v>Aistė</v>
          </cell>
          <cell r="D311" t="str">
            <v>Bžėskytė</v>
          </cell>
          <cell r="E311" t="str">
            <v>M</v>
          </cell>
          <cell r="F311">
            <v>35350</v>
          </cell>
          <cell r="G311" t="str">
            <v>Pasvalys</v>
          </cell>
          <cell r="H311" t="str">
            <v>Vėtra</v>
          </cell>
          <cell r="I311">
            <v>5</v>
          </cell>
          <cell r="J311" t="str">
            <v>M-b/k</v>
          </cell>
        </row>
        <row r="312">
          <cell r="B312">
            <v>416</v>
          </cell>
          <cell r="C312" t="str">
            <v>Renata</v>
          </cell>
          <cell r="D312" t="str">
            <v>Bžėskytė</v>
          </cell>
          <cell r="E312" t="str">
            <v>M</v>
          </cell>
          <cell r="F312">
            <v>36691</v>
          </cell>
          <cell r="G312" t="str">
            <v>Pasvalys</v>
          </cell>
          <cell r="H312" t="str">
            <v>Vėtra</v>
          </cell>
          <cell r="I312">
            <v>5</v>
          </cell>
          <cell r="J312" t="str">
            <v>M-b/k</v>
          </cell>
        </row>
        <row r="313">
          <cell r="B313">
            <v>417</v>
          </cell>
          <cell r="C313" t="str">
            <v>Dalius</v>
          </cell>
          <cell r="D313" t="str">
            <v>Cibulskas</v>
          </cell>
          <cell r="E313" t="str">
            <v>V</v>
          </cell>
          <cell r="F313">
            <v>34782</v>
          </cell>
          <cell r="G313" t="str">
            <v>Jonava</v>
          </cell>
          <cell r="H313" t="str">
            <v>Maratonas</v>
          </cell>
          <cell r="I313">
            <v>5</v>
          </cell>
          <cell r="J313" t="str">
            <v>V-b/k</v>
          </cell>
        </row>
        <row r="314">
          <cell r="B314">
            <v>418</v>
          </cell>
          <cell r="C314" t="str">
            <v>Rūta</v>
          </cell>
          <cell r="D314" t="str">
            <v>Cimarmanaitė</v>
          </cell>
          <cell r="E314" t="str">
            <v>M</v>
          </cell>
          <cell r="F314">
            <v>33407</v>
          </cell>
          <cell r="G314" t="str">
            <v>Vilnius</v>
          </cell>
          <cell r="I314">
            <v>5</v>
          </cell>
          <cell r="J314" t="str">
            <v>M-b/k</v>
          </cell>
        </row>
        <row r="315">
          <cell r="B315">
            <v>419</v>
          </cell>
          <cell r="C315" t="str">
            <v>Aidas</v>
          </cell>
          <cell r="D315" t="str">
            <v>Čerauskas</v>
          </cell>
          <cell r="E315" t="str">
            <v>V</v>
          </cell>
          <cell r="F315">
            <v>36132</v>
          </cell>
          <cell r="G315" t="str">
            <v>Tauragė</v>
          </cell>
          <cell r="H315" t="str">
            <v>Tauragės BMK</v>
          </cell>
          <cell r="I315">
            <v>5</v>
          </cell>
          <cell r="J315" t="str">
            <v>V-b/k</v>
          </cell>
        </row>
        <row r="316">
          <cell r="B316">
            <v>420</v>
          </cell>
          <cell r="C316" t="str">
            <v>Gabrielė</v>
          </cell>
          <cell r="D316" t="str">
            <v>Česnovičiūtė</v>
          </cell>
          <cell r="E316" t="str">
            <v>M</v>
          </cell>
          <cell r="F316">
            <v>36856</v>
          </cell>
          <cell r="G316" t="str">
            <v>Vilnius</v>
          </cell>
          <cell r="H316" t="str">
            <v>Inžinerija</v>
          </cell>
          <cell r="I316">
            <v>5</v>
          </cell>
          <cell r="J316" t="str">
            <v>M-b/k</v>
          </cell>
        </row>
        <row r="317">
          <cell r="B317">
            <v>421</v>
          </cell>
          <cell r="C317" t="str">
            <v>Stasys</v>
          </cell>
          <cell r="D317" t="str">
            <v>Čirba</v>
          </cell>
          <cell r="E317" t="str">
            <v>V</v>
          </cell>
          <cell r="F317">
            <v>15766</v>
          </cell>
          <cell r="G317" t="str">
            <v>Vilnius</v>
          </cell>
          <cell r="H317" t="str">
            <v>Inžinerija</v>
          </cell>
          <cell r="I317">
            <v>5</v>
          </cell>
          <cell r="J317" t="str">
            <v>V-b/k</v>
          </cell>
        </row>
        <row r="318">
          <cell r="B318">
            <v>422</v>
          </cell>
          <cell r="C318" t="str">
            <v>Karolina</v>
          </cell>
          <cell r="D318" t="str">
            <v>Čirbaitė</v>
          </cell>
          <cell r="E318" t="str">
            <v>M</v>
          </cell>
          <cell r="F318">
            <v>29662</v>
          </cell>
          <cell r="G318" t="str">
            <v>Vilnius</v>
          </cell>
          <cell r="H318" t="str">
            <v>Inžinerija</v>
          </cell>
          <cell r="I318">
            <v>5</v>
          </cell>
          <cell r="J318" t="str">
            <v>M-b/k</v>
          </cell>
        </row>
        <row r="319">
          <cell r="B319">
            <v>423</v>
          </cell>
          <cell r="C319" t="str">
            <v>Alex</v>
          </cell>
          <cell r="D319" t="str">
            <v>Drozdovsky</v>
          </cell>
          <cell r="E319" t="str">
            <v>V</v>
          </cell>
          <cell r="F319">
            <v>31806</v>
          </cell>
          <cell r="G319" t="str">
            <v>Klaipeda</v>
          </cell>
          <cell r="H319" t="str">
            <v>BBDO RUN</v>
          </cell>
          <cell r="I319">
            <v>5</v>
          </cell>
          <cell r="J319" t="str">
            <v>V-b/k</v>
          </cell>
        </row>
        <row r="320">
          <cell r="B320">
            <v>424</v>
          </cell>
          <cell r="C320" t="str">
            <v>Vaclovas</v>
          </cell>
          <cell r="D320" t="str">
            <v>Eidukynas</v>
          </cell>
          <cell r="E320" t="str">
            <v>V</v>
          </cell>
          <cell r="F320">
            <v>14279</v>
          </cell>
          <cell r="G320" t="str">
            <v>Jonava</v>
          </cell>
          <cell r="H320" t="str">
            <v>BK Maratonas</v>
          </cell>
          <cell r="I320">
            <v>5</v>
          </cell>
          <cell r="J320" t="str">
            <v>V-b/k</v>
          </cell>
        </row>
        <row r="321">
          <cell r="B321">
            <v>425</v>
          </cell>
          <cell r="C321" t="str">
            <v>Jomantė</v>
          </cell>
          <cell r="D321" t="str">
            <v>Eržikevičiūtė</v>
          </cell>
          <cell r="E321" t="str">
            <v>M</v>
          </cell>
          <cell r="F321">
            <v>35648</v>
          </cell>
          <cell r="G321" t="str">
            <v>Pasvalys</v>
          </cell>
          <cell r="H321" t="str">
            <v>Vėtra</v>
          </cell>
          <cell r="I321">
            <v>5</v>
          </cell>
          <cell r="J321" t="str">
            <v>M-b/k</v>
          </cell>
        </row>
        <row r="322">
          <cell r="B322">
            <v>426</v>
          </cell>
          <cell r="C322" t="str">
            <v>Birutė</v>
          </cell>
          <cell r="D322" t="str">
            <v>Galinienė</v>
          </cell>
          <cell r="E322" t="str">
            <v>M</v>
          </cell>
          <cell r="F322">
            <v>16567</v>
          </cell>
          <cell r="G322" t="str">
            <v>Vilnius</v>
          </cell>
          <cell r="H322" t="str">
            <v>Inžinerija</v>
          </cell>
          <cell r="I322">
            <v>10</v>
          </cell>
          <cell r="J322" t="str">
            <v>M-b/k</v>
          </cell>
        </row>
        <row r="323">
          <cell r="B323">
            <v>427</v>
          </cell>
          <cell r="C323" t="str">
            <v>Sigitas</v>
          </cell>
          <cell r="D323" t="str">
            <v>Galinis</v>
          </cell>
          <cell r="E323" t="str">
            <v>V</v>
          </cell>
          <cell r="F323">
            <v>16563</v>
          </cell>
          <cell r="G323" t="str">
            <v>Vilnius</v>
          </cell>
          <cell r="H323" t="str">
            <v>Inžinerija</v>
          </cell>
          <cell r="I323">
            <v>5</v>
          </cell>
          <cell r="J323" t="str">
            <v>V-b/k</v>
          </cell>
        </row>
        <row r="324">
          <cell r="B324">
            <v>428</v>
          </cell>
          <cell r="C324" t="str">
            <v>Arnas</v>
          </cell>
          <cell r="D324" t="str">
            <v>Garlauskas</v>
          </cell>
          <cell r="E324" t="str">
            <v>V</v>
          </cell>
          <cell r="F324">
            <v>35853</v>
          </cell>
          <cell r="G324" t="str">
            <v>Pasvalys</v>
          </cell>
          <cell r="H324" t="str">
            <v>Vėtra</v>
          </cell>
          <cell r="I324">
            <v>5</v>
          </cell>
          <cell r="J324" t="str">
            <v>V-b/k</v>
          </cell>
        </row>
        <row r="325">
          <cell r="B325">
            <v>429</v>
          </cell>
          <cell r="C325" t="str">
            <v>Monika</v>
          </cell>
          <cell r="D325" t="str">
            <v>Gausmonaitė</v>
          </cell>
          <cell r="E325" t="str">
            <v>M</v>
          </cell>
          <cell r="F325">
            <v>36566</v>
          </cell>
          <cell r="G325" t="str">
            <v>Pasvalys</v>
          </cell>
          <cell r="H325" t="str">
            <v>Vėtra</v>
          </cell>
          <cell r="I325">
            <v>5</v>
          </cell>
          <cell r="J325" t="str">
            <v>M-b/k</v>
          </cell>
        </row>
        <row r="326">
          <cell r="B326">
            <v>430</v>
          </cell>
          <cell r="C326" t="str">
            <v>Jolanta</v>
          </cell>
          <cell r="D326" t="str">
            <v>Gribauskaitė</v>
          </cell>
          <cell r="E326" t="str">
            <v>M</v>
          </cell>
          <cell r="F326">
            <v>33105</v>
          </cell>
          <cell r="G326" t="str">
            <v>Kaunas</v>
          </cell>
          <cell r="H326" t="str">
            <v>Kauno maratono klubas</v>
          </cell>
          <cell r="I326">
            <v>5</v>
          </cell>
          <cell r="J326" t="str">
            <v>M-b/k</v>
          </cell>
        </row>
        <row r="327">
          <cell r="B327">
            <v>431</v>
          </cell>
          <cell r="C327" t="str">
            <v>Robertas</v>
          </cell>
          <cell r="D327" t="str">
            <v>Grybė</v>
          </cell>
          <cell r="E327" t="str">
            <v>V</v>
          </cell>
          <cell r="F327">
            <v>33245</v>
          </cell>
          <cell r="G327" t="str">
            <v>Pasvalys</v>
          </cell>
          <cell r="H327" t="str">
            <v>Vėtra</v>
          </cell>
          <cell r="I327">
            <v>5</v>
          </cell>
          <cell r="J327" t="str">
            <v>V-b/k</v>
          </cell>
        </row>
        <row r="328">
          <cell r="B328">
            <v>432</v>
          </cell>
          <cell r="C328" t="str">
            <v>Žilvinas</v>
          </cell>
          <cell r="D328" t="str">
            <v>Grigonis</v>
          </cell>
          <cell r="E328" t="str">
            <v>V</v>
          </cell>
          <cell r="F328">
            <v>32830</v>
          </cell>
          <cell r="G328" t="str">
            <v>Elektrėnai</v>
          </cell>
          <cell r="I328">
            <v>5</v>
          </cell>
          <cell r="J328" t="str">
            <v>V-b/k</v>
          </cell>
        </row>
        <row r="329">
          <cell r="B329">
            <v>433</v>
          </cell>
          <cell r="C329" t="str">
            <v>Eglė</v>
          </cell>
          <cell r="D329" t="str">
            <v>Grigonytė</v>
          </cell>
          <cell r="E329" t="str">
            <v>M</v>
          </cell>
          <cell r="F329">
            <v>31749</v>
          </cell>
          <cell r="G329" t="str">
            <v>Elektrėnai</v>
          </cell>
          <cell r="I329">
            <v>5</v>
          </cell>
          <cell r="J329" t="str">
            <v>M-b/k</v>
          </cell>
        </row>
        <row r="330">
          <cell r="B330">
            <v>434</v>
          </cell>
          <cell r="C330" t="str">
            <v>Vilmantė</v>
          </cell>
          <cell r="D330" t="str">
            <v>Gruodytė</v>
          </cell>
          <cell r="E330" t="str">
            <v>M</v>
          </cell>
          <cell r="F330">
            <v>35840</v>
          </cell>
          <cell r="G330" t="str">
            <v>Klaipėda</v>
          </cell>
          <cell r="H330" t="str">
            <v>Maratonas</v>
          </cell>
          <cell r="I330">
            <v>5</v>
          </cell>
          <cell r="J330" t="str">
            <v>M-b/k</v>
          </cell>
        </row>
        <row r="331">
          <cell r="B331">
            <v>435</v>
          </cell>
          <cell r="C331" t="str">
            <v>Jonas</v>
          </cell>
          <cell r="D331" t="str">
            <v>Gudmonas</v>
          </cell>
          <cell r="E331" t="str">
            <v>V</v>
          </cell>
          <cell r="F331">
            <v>15317</v>
          </cell>
          <cell r="G331" t="str">
            <v>Vilnius</v>
          </cell>
          <cell r="H331" t="str">
            <v>Inžinerija</v>
          </cell>
          <cell r="I331">
            <v>5</v>
          </cell>
          <cell r="J331" t="str">
            <v>V-b/k</v>
          </cell>
        </row>
        <row r="332">
          <cell r="B332">
            <v>436</v>
          </cell>
          <cell r="C332" t="str">
            <v>Jūratė</v>
          </cell>
          <cell r="D332" t="str">
            <v>Guogienė</v>
          </cell>
          <cell r="E332" t="str">
            <v>M</v>
          </cell>
          <cell r="F332">
            <v>21852</v>
          </cell>
          <cell r="G332" t="str">
            <v>Jonava</v>
          </cell>
          <cell r="H332" t="str">
            <v>BK Maratonas</v>
          </cell>
          <cell r="I332">
            <v>5</v>
          </cell>
          <cell r="J332" t="str">
            <v>M-b/k</v>
          </cell>
        </row>
        <row r="333">
          <cell r="B333">
            <v>437</v>
          </cell>
          <cell r="C333" t="str">
            <v>Airidas</v>
          </cell>
          <cell r="D333" t="str">
            <v>Indulis</v>
          </cell>
          <cell r="E333" t="str">
            <v>V</v>
          </cell>
          <cell r="F333">
            <v>36659</v>
          </cell>
          <cell r="G333" t="str">
            <v>Pasvalys</v>
          </cell>
          <cell r="H333" t="str">
            <v>Vėtra</v>
          </cell>
          <cell r="I333">
            <v>5</v>
          </cell>
          <cell r="J333" t="str">
            <v>V-b/k</v>
          </cell>
        </row>
        <row r="334">
          <cell r="B334">
            <v>438</v>
          </cell>
          <cell r="C334" t="str">
            <v>Marija</v>
          </cell>
          <cell r="D334" t="str">
            <v>Ivanova</v>
          </cell>
          <cell r="E334" t="str">
            <v>M</v>
          </cell>
          <cell r="F334">
            <v>32732</v>
          </cell>
          <cell r="G334" t="str">
            <v>Klaipėda</v>
          </cell>
          <cell r="I334">
            <v>5</v>
          </cell>
          <cell r="J334" t="str">
            <v>M-b/k</v>
          </cell>
        </row>
        <row r="335">
          <cell r="B335">
            <v>439</v>
          </cell>
          <cell r="C335" t="str">
            <v>Tomas</v>
          </cell>
          <cell r="D335" t="str">
            <v>Jankauskis</v>
          </cell>
          <cell r="E335" t="str">
            <v>V</v>
          </cell>
          <cell r="F335">
            <v>36683</v>
          </cell>
          <cell r="G335" t="str">
            <v>Pakruojis</v>
          </cell>
          <cell r="H335" t="str">
            <v>BMK "Vėjas"</v>
          </cell>
          <cell r="I335">
            <v>5</v>
          </cell>
          <cell r="J335" t="str">
            <v>V-b/k</v>
          </cell>
        </row>
        <row r="336">
          <cell r="B336">
            <v>440</v>
          </cell>
          <cell r="C336" t="str">
            <v>Tadas</v>
          </cell>
          <cell r="D336" t="str">
            <v>Jarulis</v>
          </cell>
          <cell r="E336" t="str">
            <v>V</v>
          </cell>
          <cell r="F336">
            <v>37049</v>
          </cell>
          <cell r="G336" t="str">
            <v>Palanga</v>
          </cell>
          <cell r="I336">
            <v>5</v>
          </cell>
          <cell r="J336" t="str">
            <v>V-b/k</v>
          </cell>
        </row>
        <row r="337">
          <cell r="B337">
            <v>441</v>
          </cell>
          <cell r="C337" t="str">
            <v>Andrėja</v>
          </cell>
          <cell r="D337" t="str">
            <v>Jasunaitė</v>
          </cell>
          <cell r="E337" t="str">
            <v>M</v>
          </cell>
          <cell r="F337">
            <v>36391</v>
          </cell>
          <cell r="G337" t="str">
            <v>Pasvalys</v>
          </cell>
          <cell r="H337" t="str">
            <v>Vėtra</v>
          </cell>
          <cell r="I337">
            <v>5</v>
          </cell>
          <cell r="J337" t="str">
            <v>M-b/k</v>
          </cell>
        </row>
        <row r="338">
          <cell r="B338">
            <v>442</v>
          </cell>
          <cell r="C338" t="str">
            <v>Rugilė</v>
          </cell>
          <cell r="D338" t="str">
            <v>Jonaitytė</v>
          </cell>
          <cell r="E338" t="str">
            <v>M</v>
          </cell>
          <cell r="F338">
            <v>35827</v>
          </cell>
          <cell r="G338" t="str">
            <v>Pakruojis</v>
          </cell>
          <cell r="H338" t="str">
            <v>BMK "Vėjas"</v>
          </cell>
          <cell r="I338">
            <v>5</v>
          </cell>
          <cell r="J338" t="str">
            <v>M-b/k</v>
          </cell>
        </row>
        <row r="339">
          <cell r="B339">
            <v>443</v>
          </cell>
          <cell r="C339" t="str">
            <v>Ričardas</v>
          </cell>
          <cell r="D339" t="str">
            <v>Jonovas</v>
          </cell>
          <cell r="E339" t="str">
            <v>V</v>
          </cell>
          <cell r="F339">
            <v>31031</v>
          </cell>
          <cell r="G339" t="str">
            <v>Klaipėda</v>
          </cell>
          <cell r="I339">
            <v>5</v>
          </cell>
          <cell r="J339" t="str">
            <v>V-b/k</v>
          </cell>
        </row>
        <row r="340">
          <cell r="B340">
            <v>444</v>
          </cell>
          <cell r="C340" t="str">
            <v>Marija</v>
          </cell>
          <cell r="D340" t="str">
            <v>Jurgelionytė</v>
          </cell>
          <cell r="E340" t="str">
            <v>M</v>
          </cell>
          <cell r="F340">
            <v>36050</v>
          </cell>
          <cell r="G340" t="str">
            <v>Pasvalys</v>
          </cell>
          <cell r="H340" t="str">
            <v>Vėtra</v>
          </cell>
          <cell r="I340">
            <v>5</v>
          </cell>
          <cell r="J340" t="str">
            <v>M-b/k</v>
          </cell>
        </row>
        <row r="341">
          <cell r="B341">
            <v>445</v>
          </cell>
          <cell r="C341" t="str">
            <v>Nedas</v>
          </cell>
          <cell r="D341" t="str">
            <v>Jurkevičius</v>
          </cell>
          <cell r="E341" t="str">
            <v>V</v>
          </cell>
          <cell r="F341">
            <v>36753</v>
          </cell>
          <cell r="G341" t="str">
            <v>Pasvalys</v>
          </cell>
          <cell r="H341" t="str">
            <v>Vėtra</v>
          </cell>
          <cell r="I341">
            <v>5</v>
          </cell>
          <cell r="J341" t="str">
            <v>V-b/k</v>
          </cell>
        </row>
        <row r="342">
          <cell r="B342">
            <v>446</v>
          </cell>
          <cell r="C342" t="str">
            <v>Monika</v>
          </cell>
          <cell r="D342" t="str">
            <v>Kaminskaitė</v>
          </cell>
          <cell r="E342" t="str">
            <v>M</v>
          </cell>
          <cell r="F342">
            <v>36611</v>
          </cell>
          <cell r="G342" t="str">
            <v>Pasvalys</v>
          </cell>
          <cell r="H342" t="str">
            <v>Vėtra</v>
          </cell>
          <cell r="I342">
            <v>5</v>
          </cell>
          <cell r="J342" t="str">
            <v>M-b/k</v>
          </cell>
        </row>
        <row r="343">
          <cell r="B343">
            <v>447</v>
          </cell>
          <cell r="C343" t="str">
            <v>Aistė</v>
          </cell>
          <cell r="D343" t="str">
            <v>Kanapeckaitė</v>
          </cell>
          <cell r="E343" t="str">
            <v>M</v>
          </cell>
          <cell r="F343">
            <v>35065</v>
          </cell>
          <cell r="G343" t="str">
            <v>Pakruojis</v>
          </cell>
          <cell r="H343" t="str">
            <v>BMK "Vėjas"</v>
          </cell>
          <cell r="I343">
            <v>5</v>
          </cell>
          <cell r="J343" t="str">
            <v>M-b/k</v>
          </cell>
        </row>
        <row r="344">
          <cell r="B344">
            <v>448</v>
          </cell>
          <cell r="C344" t="str">
            <v>Zita</v>
          </cell>
          <cell r="D344" t="str">
            <v>Karosaite</v>
          </cell>
          <cell r="E344" t="str">
            <v>M</v>
          </cell>
          <cell r="F344">
            <v>20468</v>
          </cell>
          <cell r="G344" t="str">
            <v>Vilnius</v>
          </cell>
          <cell r="H344" t="str">
            <v>Inžinerija</v>
          </cell>
          <cell r="I344">
            <v>5</v>
          </cell>
          <cell r="J344" t="str">
            <v>M-b/k</v>
          </cell>
        </row>
        <row r="345">
          <cell r="B345">
            <v>449</v>
          </cell>
          <cell r="C345" t="str">
            <v>Zita</v>
          </cell>
          <cell r="D345" t="str">
            <v>Karosaite</v>
          </cell>
          <cell r="E345" t="str">
            <v>M</v>
          </cell>
          <cell r="F345">
            <v>19374</v>
          </cell>
          <cell r="G345" t="str">
            <v>Vilnius</v>
          </cell>
          <cell r="H345" t="str">
            <v>Inžinerija</v>
          </cell>
          <cell r="I345">
            <v>5</v>
          </cell>
          <cell r="J345" t="str">
            <v>M-b/k</v>
          </cell>
        </row>
        <row r="346">
          <cell r="B346">
            <v>450</v>
          </cell>
          <cell r="C346" t="str">
            <v>Liutauras</v>
          </cell>
          <cell r="D346" t="str">
            <v>Kasparavičius</v>
          </cell>
          <cell r="E346" t="str">
            <v>V</v>
          </cell>
          <cell r="F346">
            <v>32425</v>
          </cell>
          <cell r="G346" t="str">
            <v>Kaunas</v>
          </cell>
          <cell r="H346" t="str">
            <v>Kauno maratono klubas</v>
          </cell>
          <cell r="I346">
            <v>5</v>
          </cell>
          <cell r="J346" t="str">
            <v>V-b/k</v>
          </cell>
        </row>
        <row r="347">
          <cell r="B347">
            <v>451</v>
          </cell>
          <cell r="C347" t="str">
            <v>Juozas</v>
          </cell>
          <cell r="D347" t="str">
            <v>Kieras</v>
          </cell>
          <cell r="E347" t="str">
            <v>V</v>
          </cell>
          <cell r="F347">
            <v>17380</v>
          </cell>
          <cell r="G347" t="str">
            <v>Vilnius</v>
          </cell>
          <cell r="H347" t="str">
            <v>Inžinerija</v>
          </cell>
          <cell r="I347">
            <v>5</v>
          </cell>
          <cell r="J347" t="str">
            <v>V-b/k</v>
          </cell>
        </row>
        <row r="348">
          <cell r="B348">
            <v>452</v>
          </cell>
          <cell r="C348" t="str">
            <v>Valentinas</v>
          </cell>
          <cell r="D348" t="str">
            <v>Kiršanskis</v>
          </cell>
          <cell r="E348" t="str">
            <v>V</v>
          </cell>
          <cell r="F348">
            <v>36545</v>
          </cell>
          <cell r="G348" t="str">
            <v>Pakruojis</v>
          </cell>
          <cell r="H348" t="str">
            <v>BMK "Vėjas"</v>
          </cell>
          <cell r="I348">
            <v>5</v>
          </cell>
          <cell r="J348" t="str">
            <v>V-b/k</v>
          </cell>
        </row>
        <row r="349">
          <cell r="B349">
            <v>453</v>
          </cell>
          <cell r="C349" t="str">
            <v>Greta</v>
          </cell>
          <cell r="D349" t="str">
            <v>Kiškiūnaitė</v>
          </cell>
          <cell r="E349" t="str">
            <v>M</v>
          </cell>
          <cell r="F349">
            <v>36212</v>
          </cell>
          <cell r="G349" t="str">
            <v>Alytus</v>
          </cell>
          <cell r="H349" t="str">
            <v>BK Dzūkija</v>
          </cell>
          <cell r="I349">
            <v>5</v>
          </cell>
          <cell r="J349" t="str">
            <v>M-b/k</v>
          </cell>
        </row>
        <row r="350">
          <cell r="B350">
            <v>454</v>
          </cell>
          <cell r="C350" t="str">
            <v>Ignas</v>
          </cell>
          <cell r="D350" t="str">
            <v>Krasuckas</v>
          </cell>
          <cell r="E350" t="str">
            <v>V</v>
          </cell>
          <cell r="F350">
            <v>31100</v>
          </cell>
          <cell r="G350" t="str">
            <v>Klaipeda</v>
          </cell>
          <cell r="I350">
            <v>5</v>
          </cell>
          <cell r="J350" t="str">
            <v>V-b/k</v>
          </cell>
        </row>
        <row r="351">
          <cell r="B351">
            <v>455</v>
          </cell>
          <cell r="C351" t="str">
            <v>Kęstas</v>
          </cell>
          <cell r="D351" t="str">
            <v>Krincius</v>
          </cell>
          <cell r="E351" t="str">
            <v>V</v>
          </cell>
          <cell r="F351">
            <v>31604</v>
          </cell>
          <cell r="G351" t="str">
            <v>Verpena</v>
          </cell>
          <cell r="H351" t="str">
            <v>Kasčiukai</v>
          </cell>
          <cell r="I351">
            <v>5</v>
          </cell>
          <cell r="J351" t="str">
            <v>V-b/k</v>
          </cell>
        </row>
        <row r="352">
          <cell r="B352">
            <v>456</v>
          </cell>
          <cell r="C352" t="str">
            <v>Birute</v>
          </cell>
          <cell r="D352" t="str">
            <v>Krinickiene</v>
          </cell>
          <cell r="E352" t="str">
            <v>M</v>
          </cell>
          <cell r="F352">
            <v>23111</v>
          </cell>
          <cell r="G352" t="str">
            <v>Vilnius</v>
          </cell>
          <cell r="I352">
            <v>5</v>
          </cell>
          <cell r="J352" t="str">
            <v>M-b/k</v>
          </cell>
        </row>
        <row r="353">
          <cell r="B353">
            <v>457</v>
          </cell>
          <cell r="C353" t="str">
            <v>Maksim</v>
          </cell>
          <cell r="D353" t="str">
            <v>Kulik</v>
          </cell>
          <cell r="E353" t="str">
            <v>V</v>
          </cell>
          <cell r="F353">
            <v>30389</v>
          </cell>
          <cell r="G353" t="str">
            <v>Kaunas</v>
          </cell>
          <cell r="H353" t="str">
            <v>Kauno BMK</v>
          </cell>
          <cell r="I353">
            <v>5</v>
          </cell>
          <cell r="J353" t="str">
            <v>V-b/k</v>
          </cell>
        </row>
        <row r="354">
          <cell r="B354">
            <v>458</v>
          </cell>
          <cell r="C354" t="str">
            <v>Juzina</v>
          </cell>
          <cell r="D354" t="str">
            <v>Kwam</v>
          </cell>
          <cell r="E354" t="str">
            <v>M</v>
          </cell>
          <cell r="F354">
            <v>20469</v>
          </cell>
          <cell r="G354" t="str">
            <v>Vilnius</v>
          </cell>
          <cell r="H354" t="str">
            <v>Inžinerija</v>
          </cell>
          <cell r="I354">
            <v>5</v>
          </cell>
          <cell r="J354" t="str">
            <v>M-b/k</v>
          </cell>
        </row>
        <row r="355">
          <cell r="B355">
            <v>459</v>
          </cell>
          <cell r="C355" t="str">
            <v>Jurgita</v>
          </cell>
          <cell r="D355" t="str">
            <v>Laurikaitienė</v>
          </cell>
          <cell r="E355" t="str">
            <v>M</v>
          </cell>
          <cell r="F355">
            <v>29032</v>
          </cell>
          <cell r="G355" t="str">
            <v>Kaunas</v>
          </cell>
          <cell r="I355">
            <v>5</v>
          </cell>
          <cell r="J355" t="str">
            <v>M-b/k</v>
          </cell>
        </row>
        <row r="356">
          <cell r="B356">
            <v>460</v>
          </cell>
          <cell r="C356" t="str">
            <v>Viktoras</v>
          </cell>
          <cell r="D356" t="str">
            <v>Lelis</v>
          </cell>
          <cell r="E356" t="str">
            <v>V</v>
          </cell>
          <cell r="F356">
            <v>35393</v>
          </cell>
          <cell r="G356" t="str">
            <v>Pasvalys</v>
          </cell>
          <cell r="H356" t="str">
            <v>Vėtra</v>
          </cell>
          <cell r="I356">
            <v>5</v>
          </cell>
          <cell r="J356" t="str">
            <v>V-b/k</v>
          </cell>
        </row>
        <row r="357">
          <cell r="B357">
            <v>461</v>
          </cell>
          <cell r="C357" t="str">
            <v>Gražina</v>
          </cell>
          <cell r="D357" t="str">
            <v>Likpetrienė</v>
          </cell>
          <cell r="E357" t="str">
            <v>M</v>
          </cell>
          <cell r="F357">
            <v>25105</v>
          </cell>
          <cell r="G357" t="str">
            <v>Pakruojis</v>
          </cell>
          <cell r="H357" t="str">
            <v>BMK "Vėjas"</v>
          </cell>
          <cell r="I357">
            <v>5</v>
          </cell>
          <cell r="J357" t="str">
            <v>M-b/k</v>
          </cell>
        </row>
        <row r="358">
          <cell r="B358">
            <v>462</v>
          </cell>
          <cell r="C358" t="str">
            <v>Renata</v>
          </cell>
          <cell r="D358" t="str">
            <v>Liuc</v>
          </cell>
          <cell r="E358" t="str">
            <v>M</v>
          </cell>
          <cell r="F358">
            <v>32851</v>
          </cell>
          <cell r="G358" t="str">
            <v>Kaunas</v>
          </cell>
          <cell r="H358" t="str">
            <v>LSMU</v>
          </cell>
          <cell r="I358">
            <v>5</v>
          </cell>
          <cell r="J358" t="str">
            <v>M-b/k</v>
          </cell>
        </row>
        <row r="359">
          <cell r="B359">
            <v>463</v>
          </cell>
          <cell r="C359" t="str">
            <v>Kristupas</v>
          </cell>
          <cell r="D359" t="str">
            <v>Macevičius</v>
          </cell>
          <cell r="E359" t="str">
            <v>V</v>
          </cell>
          <cell r="F359">
            <v>35827</v>
          </cell>
          <cell r="G359" t="str">
            <v>Pakruojis</v>
          </cell>
          <cell r="I359">
            <v>5</v>
          </cell>
          <cell r="J359" t="str">
            <v>V-b/k</v>
          </cell>
        </row>
        <row r="360">
          <cell r="B360">
            <v>464</v>
          </cell>
          <cell r="C360" t="str">
            <v>Roman</v>
          </cell>
          <cell r="D360" t="str">
            <v>Malinauskas</v>
          </cell>
          <cell r="E360" t="str">
            <v>V</v>
          </cell>
          <cell r="F360">
            <v>32204</v>
          </cell>
          <cell r="G360" t="str">
            <v>Klaipeda</v>
          </cell>
          <cell r="H360" t="str">
            <v>-</v>
          </cell>
          <cell r="I360">
            <v>5</v>
          </cell>
          <cell r="J360" t="str">
            <v>V-b/k</v>
          </cell>
        </row>
        <row r="361">
          <cell r="B361">
            <v>465</v>
          </cell>
          <cell r="C361" t="str">
            <v>Vilma</v>
          </cell>
          <cell r="D361" t="str">
            <v>Marcinkevičiūtė</v>
          </cell>
          <cell r="E361" t="str">
            <v>M</v>
          </cell>
          <cell r="F361">
            <v>36347</v>
          </cell>
          <cell r="G361" t="str">
            <v>Pakruojis</v>
          </cell>
          <cell r="H361" t="str">
            <v>BMK "Vėjas"</v>
          </cell>
          <cell r="I361">
            <v>5</v>
          </cell>
          <cell r="J361" t="str">
            <v>M-b/k</v>
          </cell>
        </row>
        <row r="362">
          <cell r="B362">
            <v>466</v>
          </cell>
          <cell r="C362" t="str">
            <v>Erikas</v>
          </cell>
          <cell r="D362" t="str">
            <v>Martinaitis</v>
          </cell>
          <cell r="E362" t="str">
            <v>V</v>
          </cell>
          <cell r="F362">
            <v>36946</v>
          </cell>
          <cell r="G362" t="str">
            <v>Pakruojis</v>
          </cell>
          <cell r="H362" t="str">
            <v>BMK "Vėjas"</v>
          </cell>
          <cell r="I362">
            <v>5</v>
          </cell>
          <cell r="J362" t="str">
            <v>V-b/k</v>
          </cell>
        </row>
        <row r="363">
          <cell r="B363">
            <v>467</v>
          </cell>
          <cell r="C363" t="str">
            <v>Justinas</v>
          </cell>
          <cell r="D363" t="str">
            <v>Masilionis</v>
          </cell>
          <cell r="E363" t="str">
            <v>V</v>
          </cell>
          <cell r="F363">
            <v>36056</v>
          </cell>
          <cell r="G363" t="str">
            <v>Pasvalys</v>
          </cell>
          <cell r="H363" t="str">
            <v>Vėtra</v>
          </cell>
          <cell r="I363">
            <v>5</v>
          </cell>
          <cell r="J363" t="str">
            <v>V-b/k</v>
          </cell>
        </row>
        <row r="364">
          <cell r="B364">
            <v>468</v>
          </cell>
          <cell r="C364" t="str">
            <v>Tadas</v>
          </cell>
          <cell r="D364" t="str">
            <v>Mikolaitis</v>
          </cell>
          <cell r="E364" t="str">
            <v>V</v>
          </cell>
          <cell r="F364">
            <v>36937</v>
          </cell>
          <cell r="G364" t="str">
            <v>Pasvalys</v>
          </cell>
          <cell r="H364" t="str">
            <v>Vėtra</v>
          </cell>
          <cell r="I364">
            <v>5</v>
          </cell>
          <cell r="J364" t="str">
            <v>V-b/k</v>
          </cell>
        </row>
        <row r="365">
          <cell r="B365">
            <v>469</v>
          </cell>
          <cell r="C365" t="str">
            <v>Igor</v>
          </cell>
          <cell r="D365" t="str">
            <v>Miloradov</v>
          </cell>
          <cell r="E365" t="str">
            <v>V</v>
          </cell>
          <cell r="F365">
            <v>32373</v>
          </cell>
          <cell r="G365" t="str">
            <v>Klaipeda</v>
          </cell>
          <cell r="I365">
            <v>5</v>
          </cell>
          <cell r="J365" t="str">
            <v>V-b/k</v>
          </cell>
        </row>
        <row r="366">
          <cell r="B366">
            <v>470</v>
          </cell>
          <cell r="C366" t="str">
            <v>Gabija</v>
          </cell>
          <cell r="D366" t="str">
            <v>Montvydaitė</v>
          </cell>
          <cell r="E366" t="str">
            <v>M</v>
          </cell>
          <cell r="F366">
            <v>35824</v>
          </cell>
          <cell r="G366" t="str">
            <v>Pasvalys</v>
          </cell>
          <cell r="H366" t="str">
            <v>Vėtra</v>
          </cell>
          <cell r="I366">
            <v>5</v>
          </cell>
          <cell r="J366" t="str">
            <v>M-b/k</v>
          </cell>
        </row>
        <row r="367">
          <cell r="B367">
            <v>471</v>
          </cell>
          <cell r="C367" t="str">
            <v>Tautvydas</v>
          </cell>
          <cell r="D367" t="str">
            <v>Montvydas</v>
          </cell>
          <cell r="E367" t="str">
            <v>V</v>
          </cell>
          <cell r="F367">
            <v>36359</v>
          </cell>
          <cell r="G367" t="str">
            <v>Pasvalys</v>
          </cell>
          <cell r="H367" t="str">
            <v>Vėtra</v>
          </cell>
          <cell r="I367">
            <v>5</v>
          </cell>
          <cell r="J367" t="str">
            <v>V-b/k</v>
          </cell>
        </row>
        <row r="368">
          <cell r="B368">
            <v>472</v>
          </cell>
          <cell r="C368" t="str">
            <v>Algirdas</v>
          </cell>
          <cell r="D368" t="str">
            <v>Naudžius</v>
          </cell>
          <cell r="E368" t="str">
            <v>V</v>
          </cell>
          <cell r="F368">
            <v>21742</v>
          </cell>
          <cell r="G368" t="str">
            <v>Vilnius</v>
          </cell>
          <cell r="H368" t="str">
            <v>Inžinerija</v>
          </cell>
          <cell r="I368">
            <v>5</v>
          </cell>
          <cell r="J368" t="str">
            <v>V-b/k</v>
          </cell>
        </row>
        <row r="369">
          <cell r="B369">
            <v>473</v>
          </cell>
          <cell r="C369" t="str">
            <v>Erikas</v>
          </cell>
          <cell r="D369" t="str">
            <v>Obukevičius</v>
          </cell>
          <cell r="E369" t="str">
            <v>V</v>
          </cell>
          <cell r="F369">
            <v>37145</v>
          </cell>
          <cell r="G369" t="str">
            <v>Pasvalys</v>
          </cell>
          <cell r="H369" t="str">
            <v>Vėtra</v>
          </cell>
          <cell r="I369">
            <v>5</v>
          </cell>
          <cell r="J369" t="str">
            <v>V-b/k</v>
          </cell>
        </row>
        <row r="370">
          <cell r="B370">
            <v>474</v>
          </cell>
          <cell r="C370" t="str">
            <v>Semas</v>
          </cell>
          <cell r="D370" t="str">
            <v>Obukevičius</v>
          </cell>
          <cell r="E370" t="str">
            <v>V</v>
          </cell>
          <cell r="F370">
            <v>37145</v>
          </cell>
          <cell r="G370" t="str">
            <v>Pasvalys</v>
          </cell>
          <cell r="H370" t="str">
            <v>Vėtra</v>
          </cell>
          <cell r="I370">
            <v>5</v>
          </cell>
          <cell r="J370" t="str">
            <v>V-b/k</v>
          </cell>
        </row>
        <row r="371">
          <cell r="B371">
            <v>475</v>
          </cell>
          <cell r="C371" t="str">
            <v>Liepa</v>
          </cell>
          <cell r="D371" t="str">
            <v>Okulič-kazarinaitė</v>
          </cell>
          <cell r="E371" t="str">
            <v>M</v>
          </cell>
          <cell r="F371">
            <v>38139</v>
          </cell>
          <cell r="G371" t="str">
            <v>Vilnius</v>
          </cell>
          <cell r="H371" t="str">
            <v>Inžinerija</v>
          </cell>
          <cell r="I371">
            <v>5</v>
          </cell>
          <cell r="J371" t="str">
            <v>M-1 (&lt;=12)</v>
          </cell>
        </row>
        <row r="372">
          <cell r="B372">
            <v>476</v>
          </cell>
          <cell r="C372" t="str">
            <v>Mykolas</v>
          </cell>
          <cell r="D372" t="str">
            <v>Okulič-kazarinas</v>
          </cell>
          <cell r="E372" t="str">
            <v>V</v>
          </cell>
          <cell r="F372">
            <v>25868</v>
          </cell>
          <cell r="G372" t="str">
            <v>Vilnius</v>
          </cell>
          <cell r="H372" t="str">
            <v>Inžinerija</v>
          </cell>
          <cell r="I372">
            <v>5</v>
          </cell>
          <cell r="J372" t="str">
            <v>V-b/k</v>
          </cell>
        </row>
        <row r="373">
          <cell r="B373">
            <v>477</v>
          </cell>
          <cell r="C373" t="str">
            <v>Ugnė</v>
          </cell>
          <cell r="D373" t="str">
            <v>Ostapenkaitė</v>
          </cell>
          <cell r="E373" t="str">
            <v>M</v>
          </cell>
          <cell r="F373">
            <v>35807</v>
          </cell>
          <cell r="G373" t="str">
            <v>Gargždai</v>
          </cell>
          <cell r="H373" t="str">
            <v>"Ritmas"</v>
          </cell>
          <cell r="I373">
            <v>5</v>
          </cell>
          <cell r="J373" t="str">
            <v>M-b/k</v>
          </cell>
        </row>
        <row r="374">
          <cell r="B374">
            <v>478</v>
          </cell>
          <cell r="C374" t="str">
            <v>Dovydas</v>
          </cell>
          <cell r="D374" t="str">
            <v>Palionis</v>
          </cell>
          <cell r="E374" t="str">
            <v>V</v>
          </cell>
          <cell r="F374">
            <v>37006</v>
          </cell>
          <cell r="G374" t="str">
            <v>Pasvalys</v>
          </cell>
          <cell r="H374" t="str">
            <v>Vėtra</v>
          </cell>
          <cell r="I374">
            <v>5</v>
          </cell>
          <cell r="J374" t="str">
            <v>V-b/k</v>
          </cell>
        </row>
        <row r="375">
          <cell r="B375">
            <v>479</v>
          </cell>
          <cell r="C375" t="str">
            <v>Monika</v>
          </cell>
          <cell r="D375" t="str">
            <v>Palionytė</v>
          </cell>
          <cell r="E375" t="str">
            <v>M</v>
          </cell>
          <cell r="F375">
            <v>36022</v>
          </cell>
          <cell r="G375" t="str">
            <v>Pasvalys</v>
          </cell>
          <cell r="H375" t="str">
            <v>Vėtra</v>
          </cell>
          <cell r="I375">
            <v>5</v>
          </cell>
          <cell r="J375" t="str">
            <v>M-b/k</v>
          </cell>
        </row>
        <row r="376">
          <cell r="B376">
            <v>480</v>
          </cell>
          <cell r="C376" t="str">
            <v>Ramunė</v>
          </cell>
          <cell r="D376" t="str">
            <v>Parimskytė</v>
          </cell>
          <cell r="E376" t="str">
            <v>M</v>
          </cell>
          <cell r="F376">
            <v>36864</v>
          </cell>
          <cell r="G376" t="str">
            <v>Pasvalys</v>
          </cell>
          <cell r="H376" t="str">
            <v>Vėtra</v>
          </cell>
          <cell r="I376">
            <v>5</v>
          </cell>
          <cell r="J376" t="str">
            <v>M-b/k</v>
          </cell>
        </row>
        <row r="377">
          <cell r="B377">
            <v>481</v>
          </cell>
          <cell r="C377" t="str">
            <v>Vilija</v>
          </cell>
          <cell r="D377" t="str">
            <v>Parimskytė</v>
          </cell>
          <cell r="E377" t="str">
            <v>M</v>
          </cell>
          <cell r="F377">
            <v>35620</v>
          </cell>
          <cell r="G377" t="str">
            <v>Pasvalys</v>
          </cell>
          <cell r="H377" t="str">
            <v>Vėtra</v>
          </cell>
          <cell r="I377">
            <v>5</v>
          </cell>
          <cell r="J377" t="str">
            <v>M-b/k</v>
          </cell>
        </row>
        <row r="378">
          <cell r="B378">
            <v>482</v>
          </cell>
          <cell r="C378" t="str">
            <v>Zita</v>
          </cell>
          <cell r="D378" t="str">
            <v>Paulauskaitė</v>
          </cell>
          <cell r="E378" t="str">
            <v>M</v>
          </cell>
          <cell r="F378">
            <v>20334</v>
          </cell>
          <cell r="G378" t="str">
            <v>Vilnius</v>
          </cell>
          <cell r="H378" t="str">
            <v>Inžinerija</v>
          </cell>
          <cell r="I378">
            <v>5</v>
          </cell>
          <cell r="J378" t="str">
            <v>M-b/k</v>
          </cell>
        </row>
        <row r="379">
          <cell r="B379">
            <v>483</v>
          </cell>
          <cell r="C379" t="str">
            <v>Emilis</v>
          </cell>
          <cell r="D379" t="str">
            <v>Paulis</v>
          </cell>
          <cell r="E379" t="str">
            <v>V</v>
          </cell>
          <cell r="F379">
            <v>36912</v>
          </cell>
          <cell r="G379" t="str">
            <v>Pasvalys</v>
          </cell>
          <cell r="H379" t="str">
            <v>Vėtra</v>
          </cell>
          <cell r="I379">
            <v>5</v>
          </cell>
          <cell r="J379" t="str">
            <v>V-b/k</v>
          </cell>
        </row>
        <row r="380">
          <cell r="B380">
            <v>484</v>
          </cell>
          <cell r="C380" t="str">
            <v>Eitautė</v>
          </cell>
          <cell r="D380" t="str">
            <v>Pauliukevičiūtė</v>
          </cell>
          <cell r="E380" t="str">
            <v>M</v>
          </cell>
          <cell r="F380">
            <v>31108</v>
          </cell>
          <cell r="G380" t="str">
            <v>Vilnius</v>
          </cell>
          <cell r="H380" t="str">
            <v>Kauno BMK</v>
          </cell>
          <cell r="I380">
            <v>5</v>
          </cell>
          <cell r="J380" t="str">
            <v>M-b/k</v>
          </cell>
        </row>
        <row r="381">
          <cell r="B381">
            <v>485</v>
          </cell>
          <cell r="C381" t="str">
            <v>Grigas</v>
          </cell>
          <cell r="D381" t="str">
            <v>Petraitis</v>
          </cell>
          <cell r="E381" t="str">
            <v>V</v>
          </cell>
          <cell r="F381">
            <v>32433</v>
          </cell>
          <cell r="G381" t="str">
            <v>Vilnius</v>
          </cell>
          <cell r="H381" t="str">
            <v>Kauno BMK</v>
          </cell>
          <cell r="I381">
            <v>5</v>
          </cell>
          <cell r="J381" t="str">
            <v>V-b/k</v>
          </cell>
        </row>
        <row r="382">
          <cell r="B382">
            <v>486</v>
          </cell>
          <cell r="C382" t="str">
            <v>Kotryna</v>
          </cell>
          <cell r="D382" t="str">
            <v>Petrutytė</v>
          </cell>
          <cell r="E382" t="str">
            <v>M</v>
          </cell>
          <cell r="F382">
            <v>36861</v>
          </cell>
          <cell r="G382" t="str">
            <v>Klaipėda</v>
          </cell>
          <cell r="H382" t="str">
            <v>Maratonas</v>
          </cell>
          <cell r="I382">
            <v>5</v>
          </cell>
          <cell r="J382" t="str">
            <v>M-b/k</v>
          </cell>
        </row>
        <row r="383">
          <cell r="B383">
            <v>487</v>
          </cell>
          <cell r="C383" t="str">
            <v>Ramunė</v>
          </cell>
          <cell r="D383" t="str">
            <v>Klybaitė</v>
          </cell>
          <cell r="E383" t="str">
            <v>M</v>
          </cell>
          <cell r="F383">
            <v>36422</v>
          </cell>
          <cell r="G383" t="str">
            <v>Pakruojis</v>
          </cell>
          <cell r="H383" t="str">
            <v>BMK "Vėjas"</v>
          </cell>
          <cell r="I383">
            <v>5</v>
          </cell>
          <cell r="J383" t="str">
            <v>M-b/k</v>
          </cell>
        </row>
        <row r="384">
          <cell r="B384">
            <v>488</v>
          </cell>
          <cell r="C384" t="str">
            <v>Eduardas</v>
          </cell>
          <cell r="D384" t="str">
            <v>Pontežis</v>
          </cell>
          <cell r="E384" t="str">
            <v>V</v>
          </cell>
          <cell r="F384">
            <v>36977</v>
          </cell>
          <cell r="G384" t="str">
            <v>Gargždai</v>
          </cell>
          <cell r="H384" t="str">
            <v>"Ritmas"</v>
          </cell>
          <cell r="I384">
            <v>5</v>
          </cell>
          <cell r="J384" t="str">
            <v>V-b/k</v>
          </cell>
        </row>
        <row r="385">
          <cell r="B385">
            <v>489</v>
          </cell>
          <cell r="C385" t="str">
            <v>Valerijus</v>
          </cell>
          <cell r="D385" t="str">
            <v>Pontežis</v>
          </cell>
          <cell r="E385" t="str">
            <v>V</v>
          </cell>
          <cell r="F385">
            <v>23150</v>
          </cell>
          <cell r="G385" t="str">
            <v>Gargždai</v>
          </cell>
          <cell r="H385" t="str">
            <v>"Ritmas"</v>
          </cell>
          <cell r="I385">
            <v>5</v>
          </cell>
          <cell r="J385" t="str">
            <v>V-b/k</v>
          </cell>
        </row>
        <row r="386">
          <cell r="B386">
            <v>490</v>
          </cell>
          <cell r="C386" t="str">
            <v>Julius</v>
          </cell>
          <cell r="D386" t="str">
            <v>Poškus</v>
          </cell>
          <cell r="E386" t="str">
            <v>V</v>
          </cell>
          <cell r="F386">
            <v>16525</v>
          </cell>
          <cell r="G386" t="str">
            <v>Pakruojis</v>
          </cell>
          <cell r="H386" t="str">
            <v>BMK "Vėjas"</v>
          </cell>
          <cell r="I386">
            <v>5</v>
          </cell>
          <cell r="J386" t="str">
            <v>V-b/k</v>
          </cell>
        </row>
        <row r="387">
          <cell r="B387">
            <v>491</v>
          </cell>
          <cell r="C387" t="str">
            <v>Giligeda</v>
          </cell>
          <cell r="D387" t="str">
            <v>Prociukaitė</v>
          </cell>
          <cell r="E387" t="str">
            <v>M</v>
          </cell>
          <cell r="F387">
            <v>36993</v>
          </cell>
          <cell r="G387" t="str">
            <v>Pakruojis</v>
          </cell>
          <cell r="H387" t="str">
            <v>BMK "Vėjas"</v>
          </cell>
          <cell r="I387">
            <v>5</v>
          </cell>
          <cell r="J387" t="str">
            <v>M-b/k</v>
          </cell>
        </row>
        <row r="388">
          <cell r="B388">
            <v>492</v>
          </cell>
          <cell r="C388" t="str">
            <v>Juozas</v>
          </cell>
          <cell r="D388" t="str">
            <v>Račkauskas</v>
          </cell>
          <cell r="E388" t="str">
            <v>V</v>
          </cell>
          <cell r="F388">
            <v>36220</v>
          </cell>
          <cell r="I388">
            <v>5</v>
          </cell>
          <cell r="J388" t="str">
            <v>V-b/k</v>
          </cell>
        </row>
        <row r="389">
          <cell r="B389">
            <v>493</v>
          </cell>
          <cell r="C389" t="str">
            <v>Laura</v>
          </cell>
          <cell r="D389" t="str">
            <v>Raišytė</v>
          </cell>
          <cell r="E389" t="str">
            <v>M</v>
          </cell>
          <cell r="F389">
            <v>34789</v>
          </cell>
          <cell r="G389" t="str">
            <v>Klaipėda</v>
          </cell>
          <cell r="I389">
            <v>5</v>
          </cell>
          <cell r="J389" t="str">
            <v>M-b/k</v>
          </cell>
        </row>
        <row r="390">
          <cell r="B390">
            <v>494</v>
          </cell>
          <cell r="C390" t="str">
            <v>Virginija</v>
          </cell>
          <cell r="D390" t="str">
            <v>Ramanauskienė</v>
          </cell>
          <cell r="E390" t="str">
            <v>M</v>
          </cell>
          <cell r="F390">
            <v>21507</v>
          </cell>
          <cell r="G390" t="str">
            <v>Kaunas</v>
          </cell>
          <cell r="H390" t="str">
            <v>Kauno BMK</v>
          </cell>
          <cell r="I390">
            <v>5</v>
          </cell>
          <cell r="J390" t="str">
            <v>M-b/k</v>
          </cell>
        </row>
        <row r="391">
          <cell r="B391">
            <v>495</v>
          </cell>
          <cell r="C391" t="str">
            <v>Gintarė</v>
          </cell>
          <cell r="D391" t="str">
            <v>Raubaitė</v>
          </cell>
          <cell r="E391" t="str">
            <v>M</v>
          </cell>
          <cell r="F391">
            <v>33337</v>
          </cell>
          <cell r="G391" t="str">
            <v>Vilnius</v>
          </cell>
          <cell r="H391" t="str">
            <v>-</v>
          </cell>
          <cell r="I391">
            <v>5</v>
          </cell>
          <cell r="J391" t="str">
            <v>M-b/k</v>
          </cell>
        </row>
        <row r="392">
          <cell r="B392">
            <v>496</v>
          </cell>
          <cell r="C392" t="str">
            <v>Dovydas</v>
          </cell>
          <cell r="D392" t="str">
            <v>Rekašius</v>
          </cell>
          <cell r="E392" t="str">
            <v>V</v>
          </cell>
          <cell r="F392">
            <v>36236</v>
          </cell>
          <cell r="G392" t="str">
            <v>Palanga</v>
          </cell>
          <cell r="I392">
            <v>5</v>
          </cell>
          <cell r="J392" t="str">
            <v>V-b/k</v>
          </cell>
        </row>
        <row r="393">
          <cell r="B393">
            <v>497</v>
          </cell>
          <cell r="C393" t="str">
            <v>Paulius</v>
          </cell>
          <cell r="D393" t="str">
            <v>Riauka</v>
          </cell>
          <cell r="E393" t="str">
            <v>V</v>
          </cell>
          <cell r="F393">
            <v>35687</v>
          </cell>
          <cell r="G393" t="str">
            <v>Gargždai</v>
          </cell>
          <cell r="H393" t="str">
            <v>"Ritmas"</v>
          </cell>
          <cell r="I393">
            <v>5</v>
          </cell>
          <cell r="J393" t="str">
            <v>V-b/k</v>
          </cell>
        </row>
        <row r="394">
          <cell r="B394">
            <v>498</v>
          </cell>
          <cell r="C394" t="str">
            <v>Linas</v>
          </cell>
          <cell r="D394" t="str">
            <v>Rimkus</v>
          </cell>
          <cell r="E394" t="str">
            <v>V</v>
          </cell>
          <cell r="F394">
            <v>21803</v>
          </cell>
          <cell r="G394" t="str">
            <v>Vilnius</v>
          </cell>
          <cell r="H394" t="str">
            <v>Inžinerija</v>
          </cell>
          <cell r="I394">
            <v>5</v>
          </cell>
          <cell r="J394" t="str">
            <v>V-b/k</v>
          </cell>
        </row>
        <row r="395">
          <cell r="B395">
            <v>499</v>
          </cell>
          <cell r="C395" t="str">
            <v>Eglė</v>
          </cell>
          <cell r="D395" t="str">
            <v>Sadauskaitė</v>
          </cell>
          <cell r="E395" t="str">
            <v>M</v>
          </cell>
          <cell r="F395">
            <v>36326</v>
          </cell>
          <cell r="G395" t="str">
            <v>Pasvalys</v>
          </cell>
          <cell r="H395" t="str">
            <v>Vėtra</v>
          </cell>
          <cell r="I395">
            <v>5</v>
          </cell>
          <cell r="J395" t="str">
            <v>M-b/k</v>
          </cell>
        </row>
        <row r="396">
          <cell r="B396">
            <v>500</v>
          </cell>
          <cell r="C396" t="str">
            <v>Ernestas</v>
          </cell>
          <cell r="D396" t="str">
            <v>Sinkevičius</v>
          </cell>
          <cell r="E396" t="str">
            <v>V</v>
          </cell>
          <cell r="F396">
            <v>37609</v>
          </cell>
          <cell r="G396" t="str">
            <v>Pasvalys</v>
          </cell>
          <cell r="H396" t="str">
            <v>Vėtra</v>
          </cell>
          <cell r="I396">
            <v>5</v>
          </cell>
          <cell r="J396" t="str">
            <v>V-1 (&lt;=12)</v>
          </cell>
        </row>
        <row r="397">
          <cell r="B397">
            <v>501</v>
          </cell>
          <cell r="C397" t="str">
            <v>Deimantė</v>
          </cell>
          <cell r="D397" t="str">
            <v>Sinkevičiūtė</v>
          </cell>
          <cell r="E397" t="str">
            <v>M</v>
          </cell>
          <cell r="F397">
            <v>36385</v>
          </cell>
          <cell r="G397" t="str">
            <v>Alytus</v>
          </cell>
          <cell r="H397" t="str">
            <v>BK Dzūkija</v>
          </cell>
          <cell r="I397">
            <v>5</v>
          </cell>
          <cell r="J397" t="str">
            <v>M-b/k</v>
          </cell>
        </row>
        <row r="398">
          <cell r="B398">
            <v>502</v>
          </cell>
          <cell r="C398" t="str">
            <v>Andrius</v>
          </cell>
          <cell r="D398" t="str">
            <v>Slavickas</v>
          </cell>
          <cell r="E398" t="str">
            <v>V</v>
          </cell>
          <cell r="F398">
            <v>30589</v>
          </cell>
          <cell r="G398" t="str">
            <v>Kaunas</v>
          </cell>
          <cell r="H398" t="str">
            <v>Kauno maratono klubas</v>
          </cell>
          <cell r="I398">
            <v>5</v>
          </cell>
          <cell r="J398" t="str">
            <v>V-b/k</v>
          </cell>
        </row>
        <row r="399">
          <cell r="B399">
            <v>503</v>
          </cell>
          <cell r="C399" t="str">
            <v>Andrej</v>
          </cell>
          <cell r="D399" t="str">
            <v>Smyslov</v>
          </cell>
          <cell r="E399" t="str">
            <v>V</v>
          </cell>
          <cell r="F399">
            <v>32616</v>
          </cell>
          <cell r="G399" t="str">
            <v>Klaipeda</v>
          </cell>
          <cell r="I399">
            <v>5</v>
          </cell>
          <cell r="J399" t="str">
            <v>V-b/k</v>
          </cell>
        </row>
        <row r="400">
          <cell r="B400">
            <v>504</v>
          </cell>
          <cell r="C400" t="str">
            <v>Matas</v>
          </cell>
          <cell r="D400" t="str">
            <v>Smolskis</v>
          </cell>
          <cell r="E400" t="str">
            <v>V</v>
          </cell>
          <cell r="F400">
            <v>36894</v>
          </cell>
          <cell r="G400" t="str">
            <v>Pasvalys</v>
          </cell>
          <cell r="H400" t="str">
            <v>Vėtra</v>
          </cell>
          <cell r="I400">
            <v>5</v>
          </cell>
          <cell r="J400" t="str">
            <v>V-b/k</v>
          </cell>
        </row>
        <row r="401">
          <cell r="B401">
            <v>505</v>
          </cell>
          <cell r="C401" t="str">
            <v>Karolinas</v>
          </cell>
          <cell r="D401" t="str">
            <v>Stašelis</v>
          </cell>
          <cell r="E401" t="str">
            <v>V</v>
          </cell>
          <cell r="F401">
            <v>35571</v>
          </cell>
          <cell r="G401" t="str">
            <v>Pasvalys</v>
          </cell>
          <cell r="H401" t="str">
            <v>Vėtra</v>
          </cell>
          <cell r="I401">
            <v>5</v>
          </cell>
          <cell r="J401" t="str">
            <v>V-b/k</v>
          </cell>
        </row>
        <row r="402">
          <cell r="B402">
            <v>506</v>
          </cell>
          <cell r="C402" t="str">
            <v>Laurynas</v>
          </cell>
          <cell r="D402" t="str">
            <v>Stonkus</v>
          </cell>
          <cell r="E402" t="str">
            <v>V</v>
          </cell>
          <cell r="F402">
            <v>35586</v>
          </cell>
          <cell r="G402" t="str">
            <v>Gargždai</v>
          </cell>
          <cell r="H402" t="str">
            <v>"Ritmas"</v>
          </cell>
          <cell r="I402">
            <v>5</v>
          </cell>
          <cell r="J402" t="str">
            <v>V-b/k</v>
          </cell>
        </row>
        <row r="403">
          <cell r="B403">
            <v>507</v>
          </cell>
          <cell r="C403" t="str">
            <v>Konstantin</v>
          </cell>
          <cell r="D403" t="str">
            <v>Suchov</v>
          </cell>
          <cell r="E403" t="str">
            <v>V</v>
          </cell>
          <cell r="F403">
            <v>31841</v>
          </cell>
          <cell r="G403" t="str">
            <v>Klaipėda</v>
          </cell>
          <cell r="I403">
            <v>5</v>
          </cell>
          <cell r="J403" t="str">
            <v>V-b/k</v>
          </cell>
        </row>
        <row r="404">
          <cell r="B404">
            <v>508</v>
          </cell>
          <cell r="C404" t="str">
            <v>Alfonsas</v>
          </cell>
          <cell r="D404" t="str">
            <v>Sutkus</v>
          </cell>
          <cell r="E404" t="str">
            <v>V</v>
          </cell>
          <cell r="F404">
            <v>16204</v>
          </cell>
          <cell r="G404" t="str">
            <v>Pasvalys</v>
          </cell>
          <cell r="H404" t="str">
            <v>Vėtra</v>
          </cell>
          <cell r="I404">
            <v>5</v>
          </cell>
          <cell r="J404" t="str">
            <v>V-b/k</v>
          </cell>
        </row>
        <row r="405">
          <cell r="B405">
            <v>509</v>
          </cell>
          <cell r="C405" t="str">
            <v>Laura</v>
          </cell>
          <cell r="D405" t="str">
            <v>Šerniūtė</v>
          </cell>
          <cell r="E405" t="str">
            <v>M</v>
          </cell>
          <cell r="F405">
            <v>30192</v>
          </cell>
          <cell r="H405" t="str">
            <v>Inžinerija</v>
          </cell>
          <cell r="I405">
            <v>5</v>
          </cell>
          <cell r="J405" t="str">
            <v>M-b/k</v>
          </cell>
        </row>
        <row r="406">
          <cell r="B406">
            <v>510</v>
          </cell>
          <cell r="C406" t="str">
            <v>Aurimas</v>
          </cell>
          <cell r="D406" t="str">
            <v>Šimkus</v>
          </cell>
          <cell r="E406" t="str">
            <v>V</v>
          </cell>
          <cell r="F406">
            <v>33239</v>
          </cell>
          <cell r="G406" t="str">
            <v>Pakruojis</v>
          </cell>
          <cell r="H406" t="str">
            <v>BMK "Vėjas"</v>
          </cell>
          <cell r="I406">
            <v>5</v>
          </cell>
          <cell r="J406" t="str">
            <v>V-b/k</v>
          </cell>
        </row>
        <row r="407">
          <cell r="B407">
            <v>511</v>
          </cell>
          <cell r="C407" t="str">
            <v>Gabrielė</v>
          </cell>
          <cell r="D407" t="str">
            <v>Šimoliūnaitė</v>
          </cell>
          <cell r="E407" t="str">
            <v>M</v>
          </cell>
          <cell r="F407">
            <v>37029</v>
          </cell>
          <cell r="G407" t="str">
            <v>Pasvalys</v>
          </cell>
          <cell r="H407" t="str">
            <v>Vėtra</v>
          </cell>
          <cell r="I407">
            <v>5</v>
          </cell>
          <cell r="J407" t="str">
            <v>M-b/k</v>
          </cell>
        </row>
        <row r="408">
          <cell r="B408">
            <v>512</v>
          </cell>
          <cell r="C408" t="str">
            <v>Redas</v>
          </cell>
          <cell r="D408" t="str">
            <v>Šimoliūnas</v>
          </cell>
          <cell r="E408" t="str">
            <v>V</v>
          </cell>
          <cell r="F408">
            <v>37271</v>
          </cell>
          <cell r="G408" t="str">
            <v>Pasvalys</v>
          </cell>
          <cell r="H408" t="str">
            <v>Vėtra</v>
          </cell>
          <cell r="I408">
            <v>5</v>
          </cell>
          <cell r="J408" t="str">
            <v>V-1 (&lt;=12)</v>
          </cell>
        </row>
        <row r="409">
          <cell r="B409">
            <v>513</v>
          </cell>
          <cell r="C409" t="str">
            <v>Nojus</v>
          </cell>
          <cell r="D409" t="str">
            <v>Šinkūnas</v>
          </cell>
          <cell r="E409" t="str">
            <v>V</v>
          </cell>
          <cell r="F409">
            <v>37098</v>
          </cell>
          <cell r="G409" t="str">
            <v>Palanga</v>
          </cell>
          <cell r="H409" t="str">
            <v>TDiBMK "Tvinksnis"</v>
          </cell>
          <cell r="I409">
            <v>5</v>
          </cell>
          <cell r="J409" t="str">
            <v>V-b/k</v>
          </cell>
        </row>
        <row r="410">
          <cell r="B410">
            <v>514</v>
          </cell>
          <cell r="C410" t="str">
            <v>Augustas</v>
          </cell>
          <cell r="D410" t="str">
            <v>Širmuliavičius</v>
          </cell>
          <cell r="E410" t="str">
            <v>V</v>
          </cell>
          <cell r="F410">
            <v>37054</v>
          </cell>
          <cell r="G410" t="str">
            <v>Pasvalys</v>
          </cell>
          <cell r="H410" t="str">
            <v>Vėtra</v>
          </cell>
          <cell r="I410">
            <v>5</v>
          </cell>
          <cell r="J410" t="str">
            <v>V-b/k</v>
          </cell>
        </row>
        <row r="411">
          <cell r="B411">
            <v>515</v>
          </cell>
          <cell r="C411" t="str">
            <v>Laurynas</v>
          </cell>
          <cell r="D411" t="str">
            <v>Špokauskas</v>
          </cell>
          <cell r="E411" t="str">
            <v>V</v>
          </cell>
          <cell r="F411">
            <v>35717</v>
          </cell>
          <cell r="G411" t="str">
            <v>Pasvalys</v>
          </cell>
          <cell r="H411" t="str">
            <v>Vėtra</v>
          </cell>
          <cell r="I411">
            <v>5</v>
          </cell>
          <cell r="J411" t="str">
            <v>V-b/k</v>
          </cell>
        </row>
        <row r="412">
          <cell r="B412">
            <v>516</v>
          </cell>
          <cell r="C412" t="str">
            <v>Benas</v>
          </cell>
          <cell r="D412" t="str">
            <v>Šveikauskas</v>
          </cell>
          <cell r="E412" t="str">
            <v>V</v>
          </cell>
          <cell r="F412">
            <v>21951</v>
          </cell>
          <cell r="G412" t="str">
            <v>Vilnius</v>
          </cell>
          <cell r="H412" t="str">
            <v>Inžinerija</v>
          </cell>
          <cell r="I412">
            <v>5</v>
          </cell>
          <cell r="J412" t="str">
            <v>V-b/k</v>
          </cell>
        </row>
        <row r="413">
          <cell r="B413">
            <v>517</v>
          </cell>
          <cell r="C413" t="str">
            <v>Augustas</v>
          </cell>
          <cell r="D413" t="str">
            <v>Talandis</v>
          </cell>
          <cell r="E413" t="str">
            <v>V</v>
          </cell>
          <cell r="F413">
            <v>35930</v>
          </cell>
          <cell r="G413" t="str">
            <v>Alytus</v>
          </cell>
          <cell r="H413" t="str">
            <v>Alytaus SRC</v>
          </cell>
          <cell r="I413">
            <v>5</v>
          </cell>
          <cell r="J413" t="str">
            <v>V-b/k</v>
          </cell>
        </row>
        <row r="414">
          <cell r="B414">
            <v>518</v>
          </cell>
          <cell r="C414" t="str">
            <v>Soleiga</v>
          </cell>
          <cell r="D414" t="str">
            <v>Urnikytė</v>
          </cell>
          <cell r="E414" t="str">
            <v>M</v>
          </cell>
          <cell r="F414">
            <v>27104</v>
          </cell>
          <cell r="G414" t="str">
            <v>Gargždai</v>
          </cell>
          <cell r="H414" t="str">
            <v>"Ritmas"</v>
          </cell>
          <cell r="I414">
            <v>5</v>
          </cell>
          <cell r="J414" t="str">
            <v>M-b/k</v>
          </cell>
        </row>
        <row r="415">
          <cell r="B415">
            <v>519</v>
          </cell>
          <cell r="C415" t="str">
            <v>Silvija</v>
          </cell>
          <cell r="D415" t="str">
            <v>Vaičiulytė</v>
          </cell>
          <cell r="E415" t="str">
            <v>M</v>
          </cell>
          <cell r="F415">
            <v>22851</v>
          </cell>
          <cell r="G415" t="str">
            <v>Vilnius</v>
          </cell>
          <cell r="H415" t="str">
            <v>Inžinerija</v>
          </cell>
          <cell r="I415">
            <v>5</v>
          </cell>
          <cell r="J415" t="str">
            <v>M-b/k</v>
          </cell>
        </row>
        <row r="416">
          <cell r="B416">
            <v>520</v>
          </cell>
          <cell r="C416" t="str">
            <v>Arūnas</v>
          </cell>
          <cell r="D416" t="str">
            <v>Vaišvila</v>
          </cell>
          <cell r="E416" t="str">
            <v>V</v>
          </cell>
          <cell r="F416">
            <v>30396</v>
          </cell>
          <cell r="G416" t="str">
            <v>Kaunas</v>
          </cell>
          <cell r="H416" t="str">
            <v>Kauno maratono klubas</v>
          </cell>
          <cell r="I416">
            <v>5</v>
          </cell>
          <cell r="J416" t="str">
            <v>V-b/k</v>
          </cell>
        </row>
        <row r="417">
          <cell r="B417">
            <v>521</v>
          </cell>
          <cell r="C417" t="str">
            <v>Egidijus</v>
          </cell>
          <cell r="D417" t="str">
            <v>Valantinas</v>
          </cell>
          <cell r="E417" t="str">
            <v>V</v>
          </cell>
          <cell r="F417">
            <v>35592</v>
          </cell>
          <cell r="G417" t="str">
            <v>Pasvalys</v>
          </cell>
          <cell r="H417" t="str">
            <v>Vėtra</v>
          </cell>
          <cell r="I417">
            <v>5</v>
          </cell>
          <cell r="J417" t="str">
            <v>V-b/k</v>
          </cell>
        </row>
        <row r="418">
          <cell r="B418">
            <v>522</v>
          </cell>
          <cell r="C418" t="str">
            <v>Ernestas</v>
          </cell>
          <cell r="D418" t="str">
            <v>Vedeikis</v>
          </cell>
          <cell r="E418" t="str">
            <v>V</v>
          </cell>
          <cell r="F418">
            <v>25772</v>
          </cell>
          <cell r="G418" t="str">
            <v>Kelme</v>
          </cell>
          <cell r="H418" t="str">
            <v>Kasčiukai</v>
          </cell>
          <cell r="I418">
            <v>5</v>
          </cell>
          <cell r="J418" t="str">
            <v>V-b/k</v>
          </cell>
        </row>
        <row r="419">
          <cell r="B419">
            <v>523</v>
          </cell>
          <cell r="C419" t="str">
            <v>Justas</v>
          </cell>
          <cell r="D419" t="str">
            <v>Venckūnas</v>
          </cell>
          <cell r="E419" t="str">
            <v>V</v>
          </cell>
          <cell r="F419">
            <v>35948</v>
          </cell>
          <cell r="G419" t="str">
            <v>Kaunas</v>
          </cell>
          <cell r="H419" t="str">
            <v>Kauno BMK</v>
          </cell>
          <cell r="I419">
            <v>5</v>
          </cell>
          <cell r="J419" t="str">
            <v>V-b/k</v>
          </cell>
        </row>
        <row r="420">
          <cell r="B420">
            <v>524</v>
          </cell>
          <cell r="C420" t="str">
            <v>Tomas</v>
          </cell>
          <cell r="D420" t="str">
            <v>Verbickas</v>
          </cell>
          <cell r="E420" t="str">
            <v>V</v>
          </cell>
          <cell r="F420">
            <v>32973</v>
          </cell>
          <cell r="G420" t="str">
            <v>Alytus</v>
          </cell>
          <cell r="H420" t="str">
            <v>BK Dzūkija</v>
          </cell>
          <cell r="I420">
            <v>5</v>
          </cell>
          <cell r="J420" t="str">
            <v>V-b/k</v>
          </cell>
        </row>
        <row r="421">
          <cell r="B421">
            <v>525</v>
          </cell>
          <cell r="C421" t="str">
            <v>Jonas</v>
          </cell>
          <cell r="D421" t="str">
            <v>Vilčinskas</v>
          </cell>
          <cell r="E421" t="str">
            <v>V</v>
          </cell>
          <cell r="F421">
            <v>14547</v>
          </cell>
          <cell r="G421" t="str">
            <v>Vilnius</v>
          </cell>
          <cell r="H421" t="str">
            <v>Inžinerija</v>
          </cell>
          <cell r="I421">
            <v>5</v>
          </cell>
          <cell r="J421" t="str">
            <v>V-b/k</v>
          </cell>
        </row>
        <row r="422">
          <cell r="B422">
            <v>526</v>
          </cell>
          <cell r="C422" t="str">
            <v>Rūta</v>
          </cell>
          <cell r="D422" t="str">
            <v>Vilūnaitė</v>
          </cell>
          <cell r="E422" t="str">
            <v>M</v>
          </cell>
          <cell r="F422">
            <v>26342</v>
          </cell>
          <cell r="G422" t="str">
            <v>Vilnius</v>
          </cell>
          <cell r="H422" t="str">
            <v>Inžinerija</v>
          </cell>
          <cell r="I422">
            <v>5</v>
          </cell>
          <cell r="J422" t="str">
            <v>M-b/k</v>
          </cell>
        </row>
        <row r="423">
          <cell r="B423">
            <v>527</v>
          </cell>
          <cell r="C423" t="str">
            <v>Ginvydas</v>
          </cell>
          <cell r="D423" t="str">
            <v>Vilūnas</v>
          </cell>
          <cell r="E423" t="str">
            <v>V</v>
          </cell>
          <cell r="F423">
            <v>27532</v>
          </cell>
          <cell r="G423" t="str">
            <v>Vilnius</v>
          </cell>
          <cell r="H423" t="str">
            <v>Inžinerija</v>
          </cell>
          <cell r="I423">
            <v>5</v>
          </cell>
          <cell r="J423" t="str">
            <v>V-b/k</v>
          </cell>
        </row>
        <row r="424">
          <cell r="B424">
            <v>528</v>
          </cell>
          <cell r="C424" t="str">
            <v>Jonas</v>
          </cell>
          <cell r="D424" t="str">
            <v>Vilūnas</v>
          </cell>
          <cell r="E424" t="str">
            <v>V</v>
          </cell>
          <cell r="F424">
            <v>14425</v>
          </cell>
          <cell r="G424" t="str">
            <v>Vilnius</v>
          </cell>
          <cell r="H424" t="str">
            <v>Inžinerija</v>
          </cell>
          <cell r="I424">
            <v>5</v>
          </cell>
          <cell r="J424" t="str">
            <v>V-b/k</v>
          </cell>
        </row>
        <row r="425">
          <cell r="B425">
            <v>529</v>
          </cell>
          <cell r="C425" t="str">
            <v>Greta</v>
          </cell>
          <cell r="D425" t="str">
            <v>Zabilaitė</v>
          </cell>
          <cell r="E425" t="str">
            <v>M</v>
          </cell>
          <cell r="F425">
            <v>36873</v>
          </cell>
          <cell r="G425" t="str">
            <v>Pasvalys</v>
          </cell>
          <cell r="H425" t="str">
            <v>Vėtra</v>
          </cell>
          <cell r="I425">
            <v>5</v>
          </cell>
          <cell r="J425" t="str">
            <v>M-b/k</v>
          </cell>
        </row>
        <row r="426">
          <cell r="B426">
            <v>530</v>
          </cell>
          <cell r="C426" t="str">
            <v>Kornelija</v>
          </cell>
          <cell r="D426" t="str">
            <v>Zavertaitė</v>
          </cell>
          <cell r="E426" t="str">
            <v>M</v>
          </cell>
          <cell r="F426">
            <v>37010</v>
          </cell>
          <cell r="G426" t="str">
            <v>Pasvalys</v>
          </cell>
          <cell r="H426" t="str">
            <v>Vėtra</v>
          </cell>
          <cell r="I426">
            <v>5</v>
          </cell>
          <cell r="J426" t="str">
            <v>M-b/k</v>
          </cell>
        </row>
        <row r="427">
          <cell r="B427">
            <v>531</v>
          </cell>
          <cell r="C427" t="str">
            <v>Noja</v>
          </cell>
          <cell r="D427" t="str">
            <v>Židonytė</v>
          </cell>
          <cell r="E427" t="str">
            <v>M</v>
          </cell>
          <cell r="F427">
            <v>37125</v>
          </cell>
          <cell r="G427" t="str">
            <v>Pasvalys</v>
          </cell>
          <cell r="H427" t="str">
            <v>Vėtra</v>
          </cell>
          <cell r="I427">
            <v>5</v>
          </cell>
          <cell r="J427" t="str">
            <v>M-b/k</v>
          </cell>
        </row>
        <row r="428">
          <cell r="B428">
            <v>532</v>
          </cell>
          <cell r="C428" t="str">
            <v>Lisana</v>
          </cell>
          <cell r="D428" t="str">
            <v>Malinauskienė</v>
          </cell>
          <cell r="E428" t="str">
            <v>M</v>
          </cell>
          <cell r="F428">
            <v>28724</v>
          </cell>
          <cell r="G428" t="str">
            <v>Jonava</v>
          </cell>
          <cell r="H428" t="str">
            <v>Akvaera</v>
          </cell>
          <cell r="I428">
            <v>5</v>
          </cell>
          <cell r="J428" t="str">
            <v>M-b/k</v>
          </cell>
        </row>
        <row r="429">
          <cell r="B429">
            <v>533</v>
          </cell>
          <cell r="C429" t="str">
            <v>Eligijus</v>
          </cell>
          <cell r="D429" t="str">
            <v>Bekešius</v>
          </cell>
          <cell r="E429" t="str">
            <v>V</v>
          </cell>
          <cell r="F429">
            <v>35236</v>
          </cell>
          <cell r="G429" t="str">
            <v>Žiežmariai</v>
          </cell>
          <cell r="H429" t="str">
            <v>Kertus</v>
          </cell>
          <cell r="I429">
            <v>5</v>
          </cell>
          <cell r="J429" t="str">
            <v>V-b/k</v>
          </cell>
        </row>
        <row r="430">
          <cell r="B430">
            <v>534</v>
          </cell>
          <cell r="C430" t="str">
            <v>Edmundas</v>
          </cell>
          <cell r="D430" t="str">
            <v>Morkūnas</v>
          </cell>
          <cell r="E430" t="str">
            <v>V</v>
          </cell>
          <cell r="F430">
            <v>35750</v>
          </cell>
          <cell r="G430" t="str">
            <v>Žiežmariai</v>
          </cell>
          <cell r="H430" t="str">
            <v>Kertus</v>
          </cell>
          <cell r="I430">
            <v>5</v>
          </cell>
          <cell r="J430" t="str">
            <v>V-b/k</v>
          </cell>
        </row>
        <row r="431">
          <cell r="B431">
            <v>535</v>
          </cell>
          <cell r="C431" t="str">
            <v>Marta</v>
          </cell>
          <cell r="D431" t="str">
            <v>Gliožaitytė</v>
          </cell>
          <cell r="E431" t="str">
            <v>M</v>
          </cell>
          <cell r="F431">
            <v>34675</v>
          </cell>
          <cell r="G431" t="str">
            <v>Kaunas</v>
          </cell>
          <cell r="H431" t="str">
            <v>LSU</v>
          </cell>
          <cell r="I431">
            <v>5</v>
          </cell>
          <cell r="J431" t="str">
            <v>M-b/k</v>
          </cell>
        </row>
        <row r="432">
          <cell r="B432">
            <v>536</v>
          </cell>
          <cell r="C432" t="str">
            <v>Renata</v>
          </cell>
          <cell r="D432" t="str">
            <v>Chadyšienė</v>
          </cell>
          <cell r="E432" t="str">
            <v>M</v>
          </cell>
          <cell r="F432">
            <v>29044</v>
          </cell>
          <cell r="G432" t="str">
            <v>Vilnius</v>
          </cell>
          <cell r="H432" t="str">
            <v>Inžinerija</v>
          </cell>
          <cell r="I432">
            <v>5</v>
          </cell>
          <cell r="J432" t="str">
            <v>M-b/k</v>
          </cell>
        </row>
        <row r="433">
          <cell r="B433">
            <v>537</v>
          </cell>
          <cell r="C433" t="str">
            <v>Viktoras</v>
          </cell>
          <cell r="D433" t="str">
            <v>Chadyšius</v>
          </cell>
          <cell r="E433" t="str">
            <v>V</v>
          </cell>
          <cell r="F433">
            <v>29688</v>
          </cell>
          <cell r="G433" t="str">
            <v>Vilnius</v>
          </cell>
          <cell r="H433" t="str">
            <v>Inžinerija</v>
          </cell>
          <cell r="I433">
            <v>5</v>
          </cell>
          <cell r="J433" t="str">
            <v>V-b/k</v>
          </cell>
        </row>
        <row r="434">
          <cell r="B434">
            <v>538</v>
          </cell>
          <cell r="C434" t="str">
            <v>Dovilė</v>
          </cell>
          <cell r="D434" t="str">
            <v>Štrimaitytė</v>
          </cell>
          <cell r="E434" t="str">
            <v>M</v>
          </cell>
          <cell r="F434">
            <v>35978</v>
          </cell>
          <cell r="G434" t="str">
            <v>Palanga</v>
          </cell>
          <cell r="H434" t="str">
            <v>Inžinerija</v>
          </cell>
          <cell r="I434">
            <v>5</v>
          </cell>
          <cell r="J434" t="str">
            <v>M-b/k</v>
          </cell>
        </row>
        <row r="435">
          <cell r="B435">
            <v>539</v>
          </cell>
          <cell r="C435" t="str">
            <v>Bernardas</v>
          </cell>
          <cell r="D435" t="str">
            <v>Kniukšta</v>
          </cell>
          <cell r="E435" t="str">
            <v>V</v>
          </cell>
          <cell r="F435">
            <v>38261</v>
          </cell>
          <cell r="G435" t="str">
            <v>Vilnius</v>
          </cell>
          <cell r="H435" t="str">
            <v>Rudamina OK</v>
          </cell>
          <cell r="I435">
            <v>5</v>
          </cell>
          <cell r="J435" t="str">
            <v>V-1 (&lt;=12)</v>
          </cell>
        </row>
        <row r="436">
          <cell r="B436">
            <v>540</v>
          </cell>
          <cell r="C436" t="str">
            <v>Nikolaj</v>
          </cell>
          <cell r="D436" t="str">
            <v>Sokol</v>
          </cell>
          <cell r="E436" t="str">
            <v>V</v>
          </cell>
          <cell r="F436">
            <v>13326</v>
          </cell>
          <cell r="G436" t="str">
            <v>Vilnius</v>
          </cell>
          <cell r="H436" t="str">
            <v>Stajeris</v>
          </cell>
          <cell r="I436">
            <v>1</v>
          </cell>
          <cell r="J436" t="str">
            <v>V-b/k</v>
          </cell>
        </row>
        <row r="437">
          <cell r="B437">
            <v>541</v>
          </cell>
          <cell r="C437" t="str">
            <v>Algimantas</v>
          </cell>
          <cell r="D437" t="str">
            <v>Petrėnas</v>
          </cell>
          <cell r="E437" t="str">
            <v>V</v>
          </cell>
          <cell r="F437">
            <v>18617</v>
          </cell>
          <cell r="G437" t="str">
            <v>Vilnius</v>
          </cell>
          <cell r="H437" t="str">
            <v>Stajeris</v>
          </cell>
          <cell r="I437">
            <v>5</v>
          </cell>
          <cell r="J437" t="str">
            <v>V-b/k</v>
          </cell>
        </row>
        <row r="438">
          <cell r="B438">
            <v>542</v>
          </cell>
          <cell r="C438" t="str">
            <v>Rokas</v>
          </cell>
          <cell r="D438" t="str">
            <v>Pocius</v>
          </cell>
          <cell r="E438" t="str">
            <v>V</v>
          </cell>
          <cell r="F438">
            <v>34012</v>
          </cell>
          <cell r="G438" t="str">
            <v>Palanga</v>
          </cell>
          <cell r="I438">
            <v>5</v>
          </cell>
          <cell r="J438" t="str">
            <v>V-b/k</v>
          </cell>
        </row>
        <row r="439">
          <cell r="B439">
            <v>543</v>
          </cell>
          <cell r="C439" t="str">
            <v>Vytautas</v>
          </cell>
          <cell r="D439" t="str">
            <v>Pocius</v>
          </cell>
          <cell r="E439" t="str">
            <v>V</v>
          </cell>
          <cell r="F439">
            <v>32226</v>
          </cell>
          <cell r="G439" t="str">
            <v>Palanga</v>
          </cell>
          <cell r="I439">
            <v>5</v>
          </cell>
          <cell r="J439" t="str">
            <v>V-b/k</v>
          </cell>
        </row>
        <row r="440">
          <cell r="B440">
            <v>544</v>
          </cell>
          <cell r="C440" t="str">
            <v>Marijus</v>
          </cell>
          <cell r="D440" t="str">
            <v>Radavičius</v>
          </cell>
          <cell r="E440" t="str">
            <v>V</v>
          </cell>
          <cell r="F440">
            <v>20472</v>
          </cell>
          <cell r="G440" t="str">
            <v>Vilnius</v>
          </cell>
          <cell r="H440" t="str">
            <v>Inžinerija</v>
          </cell>
          <cell r="I440">
            <v>5</v>
          </cell>
          <cell r="J440" t="str">
            <v>V-b/k</v>
          </cell>
        </row>
        <row r="441">
          <cell r="B441">
            <v>545</v>
          </cell>
          <cell r="C441" t="str">
            <v>Arnas</v>
          </cell>
          <cell r="D441" t="str">
            <v>Garlauskas</v>
          </cell>
          <cell r="E441" t="str">
            <v>V</v>
          </cell>
          <cell r="F441">
            <v>35853</v>
          </cell>
          <cell r="G441" t="str">
            <v>Pasvalys</v>
          </cell>
          <cell r="H441" t="str">
            <v>Vėtra</v>
          </cell>
          <cell r="I441">
            <v>5</v>
          </cell>
          <cell r="J441" t="str">
            <v>V-b/k</v>
          </cell>
        </row>
        <row r="442">
          <cell r="B442">
            <v>546</v>
          </cell>
          <cell r="C442" t="str">
            <v>Karolinas</v>
          </cell>
          <cell r="D442" t="str">
            <v>Stošelis</v>
          </cell>
          <cell r="E442" t="str">
            <v>V</v>
          </cell>
          <cell r="F442">
            <v>35571</v>
          </cell>
          <cell r="G442" t="str">
            <v>Pasvalys</v>
          </cell>
          <cell r="H442" t="str">
            <v>Vėtra</v>
          </cell>
          <cell r="I442">
            <v>5</v>
          </cell>
          <cell r="J442" t="str">
            <v>V-b/k</v>
          </cell>
        </row>
        <row r="443">
          <cell r="B443">
            <v>547</v>
          </cell>
          <cell r="C443" t="str">
            <v>Jomantė</v>
          </cell>
          <cell r="D443" t="str">
            <v>Eržikevičiūtė</v>
          </cell>
          <cell r="E443" t="str">
            <v>M</v>
          </cell>
          <cell r="F443">
            <v>35648</v>
          </cell>
          <cell r="G443" t="str">
            <v>Pasvalys</v>
          </cell>
          <cell r="H443" t="str">
            <v>Vėtra</v>
          </cell>
          <cell r="I443">
            <v>5</v>
          </cell>
          <cell r="J443" t="str">
            <v>M-b/k</v>
          </cell>
        </row>
        <row r="444">
          <cell r="B444">
            <v>548</v>
          </cell>
          <cell r="C444" t="str">
            <v>Dovydas</v>
          </cell>
          <cell r="D444" t="str">
            <v>Palionis</v>
          </cell>
          <cell r="E444" t="str">
            <v>V</v>
          </cell>
          <cell r="F444">
            <v>37006</v>
          </cell>
          <cell r="G444" t="str">
            <v>Joniškėlis</v>
          </cell>
          <cell r="I444">
            <v>5</v>
          </cell>
          <cell r="J444" t="str">
            <v>V-b/k</v>
          </cell>
        </row>
        <row r="445">
          <cell r="B445">
            <v>549</v>
          </cell>
          <cell r="C445" t="str">
            <v>Diana</v>
          </cell>
          <cell r="D445" t="str">
            <v>Montvydaitė</v>
          </cell>
          <cell r="E445" t="str">
            <v>M</v>
          </cell>
          <cell r="F445">
            <v>28624</v>
          </cell>
          <cell r="G445" t="str">
            <v>Pasvalys</v>
          </cell>
          <cell r="H445" t="str">
            <v>Vėtra</v>
          </cell>
          <cell r="I445">
            <v>5</v>
          </cell>
          <cell r="J445" t="str">
            <v>M-b/k</v>
          </cell>
        </row>
        <row r="446">
          <cell r="B446">
            <v>550</v>
          </cell>
          <cell r="C446" t="str">
            <v>Martynas</v>
          </cell>
          <cell r="D446" t="str">
            <v>Spiliauskas</v>
          </cell>
          <cell r="E446" t="str">
            <v>V</v>
          </cell>
          <cell r="F446">
            <v>37140</v>
          </cell>
          <cell r="G446" t="str">
            <v>Pasvalys</v>
          </cell>
          <cell r="H446" t="str">
            <v>Vėtra</v>
          </cell>
          <cell r="I446">
            <v>5</v>
          </cell>
          <cell r="J446" t="str">
            <v>V-b/k</v>
          </cell>
        </row>
        <row r="447">
          <cell r="B447">
            <v>551</v>
          </cell>
          <cell r="C447" t="str">
            <v>Deividas</v>
          </cell>
          <cell r="D447" t="str">
            <v>Stanaitis</v>
          </cell>
          <cell r="E447" t="str">
            <v>V</v>
          </cell>
          <cell r="F447">
            <v>36681</v>
          </cell>
          <cell r="G447" t="str">
            <v>Vilnius</v>
          </cell>
          <cell r="H447" t="str">
            <v>Inžinerija</v>
          </cell>
          <cell r="I447">
            <v>5</v>
          </cell>
          <cell r="J447" t="str">
            <v>V-b/k</v>
          </cell>
        </row>
        <row r="448">
          <cell r="B448">
            <v>552</v>
          </cell>
          <cell r="C448" t="str">
            <v>Justas</v>
          </cell>
          <cell r="D448" t="str">
            <v>Tarasovas</v>
          </cell>
          <cell r="E448" t="str">
            <v>V</v>
          </cell>
          <cell r="F448">
            <v>37970</v>
          </cell>
          <cell r="G448" t="str">
            <v>Pasvalys</v>
          </cell>
          <cell r="H448" t="str">
            <v>Vėtra</v>
          </cell>
          <cell r="I448">
            <v>5</v>
          </cell>
          <cell r="J448" t="str">
            <v>V-1 (&lt;=12)</v>
          </cell>
        </row>
        <row r="449">
          <cell r="B449">
            <v>553</v>
          </cell>
          <cell r="C449" t="str">
            <v>Simonas</v>
          </cell>
          <cell r="D449" t="str">
            <v>Streikus</v>
          </cell>
          <cell r="E449" t="str">
            <v>V</v>
          </cell>
          <cell r="F449">
            <v>36640</v>
          </cell>
          <cell r="G449" t="str">
            <v>Palanga</v>
          </cell>
          <cell r="H449" t="str">
            <v>V.Jurgučio pagr. Mokykla</v>
          </cell>
          <cell r="I449">
            <v>5</v>
          </cell>
          <cell r="J449" t="str">
            <v>V-b/k</v>
          </cell>
        </row>
        <row r="450">
          <cell r="B450">
            <v>554</v>
          </cell>
          <cell r="C450" t="str">
            <v>Šarūnas</v>
          </cell>
          <cell r="D450" t="str">
            <v>Plukas</v>
          </cell>
          <cell r="E450" t="str">
            <v>V</v>
          </cell>
          <cell r="F450">
            <v>35507</v>
          </cell>
          <cell r="G450" t="str">
            <v>Pasvalys</v>
          </cell>
          <cell r="H450" t="str">
            <v>Vėtra</v>
          </cell>
          <cell r="I450">
            <v>5</v>
          </cell>
          <cell r="J450" t="str">
            <v>V-b/k</v>
          </cell>
        </row>
        <row r="451">
          <cell r="B451">
            <v>555</v>
          </cell>
          <cell r="C451" t="str">
            <v>Benas</v>
          </cell>
          <cell r="D451" t="str">
            <v>Baltaragis</v>
          </cell>
          <cell r="E451" t="str">
            <v>V</v>
          </cell>
          <cell r="F451">
            <v>35801</v>
          </cell>
          <cell r="G451" t="str">
            <v>Pasvalys</v>
          </cell>
          <cell r="H451" t="str">
            <v>Vėtra</v>
          </cell>
          <cell r="I451">
            <v>5</v>
          </cell>
          <cell r="J451" t="str">
            <v>V-b/k</v>
          </cell>
        </row>
        <row r="452">
          <cell r="B452">
            <v>556</v>
          </cell>
          <cell r="C452" t="str">
            <v>Emanuelė</v>
          </cell>
          <cell r="D452" t="str">
            <v>Šaučiūnaitė</v>
          </cell>
          <cell r="E452" t="str">
            <v>M</v>
          </cell>
          <cell r="F452">
            <v>37152</v>
          </cell>
          <cell r="G452" t="str">
            <v>Joniškėlis</v>
          </cell>
          <cell r="H452" t="str">
            <v>Vėtra</v>
          </cell>
          <cell r="I452">
            <v>5</v>
          </cell>
          <cell r="J452" t="str">
            <v>M-b/k</v>
          </cell>
        </row>
        <row r="453">
          <cell r="B453">
            <v>557</v>
          </cell>
          <cell r="C453" t="str">
            <v>Edvina</v>
          </cell>
          <cell r="D453" t="str">
            <v>Tamašauskaitė</v>
          </cell>
          <cell r="E453" t="str">
            <v>M</v>
          </cell>
          <cell r="F453">
            <v>35639</v>
          </cell>
          <cell r="G453" t="str">
            <v>Kaltinėnai</v>
          </cell>
          <cell r="H453" t="str">
            <v>Kaltinėnai</v>
          </cell>
          <cell r="I453">
            <v>5</v>
          </cell>
          <cell r="J453" t="str">
            <v>M-b/k</v>
          </cell>
        </row>
        <row r="454">
          <cell r="B454">
            <v>558</v>
          </cell>
          <cell r="C454" t="str">
            <v>Regimantas</v>
          </cell>
          <cell r="D454" t="str">
            <v>Tekutis</v>
          </cell>
          <cell r="E454" t="str">
            <v>V</v>
          </cell>
          <cell r="F454">
            <v>35424</v>
          </cell>
          <cell r="G454" t="str">
            <v>Pasvalys</v>
          </cell>
          <cell r="H454" t="str">
            <v>Vėtra</v>
          </cell>
          <cell r="I454">
            <v>5</v>
          </cell>
          <cell r="J454" t="str">
            <v>V-b/k</v>
          </cell>
        </row>
        <row r="455">
          <cell r="B455">
            <v>559</v>
          </cell>
          <cell r="C455" t="str">
            <v>Stanislava</v>
          </cell>
          <cell r="D455" t="str">
            <v>Aglinskaitė</v>
          </cell>
          <cell r="E455" t="str">
            <v>M</v>
          </cell>
          <cell r="F455">
            <v>14044</v>
          </cell>
          <cell r="G455" t="str">
            <v>Vilnius</v>
          </cell>
          <cell r="H455" t="str">
            <v>Inžinerija</v>
          </cell>
          <cell r="I455">
            <v>5</v>
          </cell>
          <cell r="J455" t="str">
            <v>M-b/k</v>
          </cell>
        </row>
        <row r="456">
          <cell r="B456">
            <v>560</v>
          </cell>
          <cell r="C456" t="str">
            <v>Vaclovas</v>
          </cell>
          <cell r="D456" t="str">
            <v>Eidukynas</v>
          </cell>
          <cell r="E456" t="str">
            <v>V</v>
          </cell>
          <cell r="F456">
            <v>14283</v>
          </cell>
          <cell r="G456" t="str">
            <v>Jonava</v>
          </cell>
          <cell r="H456" t="str">
            <v>Maratonas</v>
          </cell>
          <cell r="I456">
            <v>5</v>
          </cell>
          <cell r="J456" t="str">
            <v>V-b/k</v>
          </cell>
        </row>
        <row r="457">
          <cell r="B457">
            <v>561</v>
          </cell>
          <cell r="C457" t="str">
            <v>Valdonė</v>
          </cell>
          <cell r="D457" t="str">
            <v>Masedunskaitė</v>
          </cell>
          <cell r="E457" t="str">
            <v>M</v>
          </cell>
          <cell r="F457">
            <v>36078</v>
          </cell>
          <cell r="G457" t="str">
            <v>Tauragė</v>
          </cell>
          <cell r="H457" t="str">
            <v>Tauragės BMK</v>
          </cell>
          <cell r="I457">
            <v>5</v>
          </cell>
          <cell r="J457" t="str">
            <v>M-b/k</v>
          </cell>
        </row>
        <row r="458">
          <cell r="B458">
            <v>562</v>
          </cell>
          <cell r="C458" t="str">
            <v>Sandra</v>
          </cell>
          <cell r="D458" t="str">
            <v>Kleinaitė</v>
          </cell>
          <cell r="E458" t="str">
            <v>M</v>
          </cell>
          <cell r="F458">
            <v>35839</v>
          </cell>
          <cell r="G458" t="str">
            <v>Tauragė</v>
          </cell>
          <cell r="H458" t="str">
            <v>Tauragės BMK</v>
          </cell>
          <cell r="I458">
            <v>5</v>
          </cell>
          <cell r="J458" t="str">
            <v>M-b/k</v>
          </cell>
        </row>
        <row r="459">
          <cell r="B459">
            <v>563</v>
          </cell>
          <cell r="C459" t="str">
            <v>Kęstutis</v>
          </cell>
          <cell r="D459" t="str">
            <v>Vaičius</v>
          </cell>
          <cell r="E459" t="str">
            <v>V</v>
          </cell>
          <cell r="F459">
            <v>26374</v>
          </cell>
          <cell r="G459" t="str">
            <v>Klaipėda</v>
          </cell>
          <cell r="I459">
            <v>5</v>
          </cell>
          <cell r="J459" t="str">
            <v>V-b/k</v>
          </cell>
        </row>
        <row r="460">
          <cell r="B460">
            <v>564</v>
          </cell>
          <cell r="C460" t="str">
            <v>Laurynas</v>
          </cell>
          <cell r="D460" t="str">
            <v>Eičas</v>
          </cell>
          <cell r="E460" t="str">
            <v>V</v>
          </cell>
          <cell r="F460">
            <v>35123</v>
          </cell>
          <cell r="G460" t="str">
            <v>Tauragė</v>
          </cell>
          <cell r="H460" t="str">
            <v>Tauragės BMK</v>
          </cell>
          <cell r="I460">
            <v>5</v>
          </cell>
          <cell r="J460" t="str">
            <v>V-b/k</v>
          </cell>
        </row>
        <row r="461">
          <cell r="B461">
            <v>565</v>
          </cell>
          <cell r="C461" t="str">
            <v>Kristijonas</v>
          </cell>
          <cell r="D461" t="str">
            <v>Jurkšas</v>
          </cell>
          <cell r="E461" t="str">
            <v>V</v>
          </cell>
          <cell r="F461">
            <v>35206</v>
          </cell>
          <cell r="G461" t="str">
            <v>Tauragė</v>
          </cell>
          <cell r="H461" t="str">
            <v>Tauragės BMK</v>
          </cell>
          <cell r="I461">
            <v>5</v>
          </cell>
          <cell r="J461" t="str">
            <v>V-b/k</v>
          </cell>
        </row>
        <row r="462">
          <cell r="B462">
            <v>566</v>
          </cell>
          <cell r="C462" t="str">
            <v>Vytautas</v>
          </cell>
          <cell r="D462" t="str">
            <v>Viliūnas</v>
          </cell>
          <cell r="E462" t="str">
            <v>V</v>
          </cell>
          <cell r="F462">
            <v>38538</v>
          </cell>
          <cell r="G462" t="str">
            <v>Vilnius</v>
          </cell>
          <cell r="H462" t="str">
            <v>Inžinerija</v>
          </cell>
          <cell r="I462">
            <v>5</v>
          </cell>
          <cell r="J462" t="str">
            <v>V-1 (&lt;=12)</v>
          </cell>
        </row>
        <row r="463">
          <cell r="B463">
            <v>567</v>
          </cell>
          <cell r="C463" t="str">
            <v>Tomas</v>
          </cell>
          <cell r="D463" t="str">
            <v>Pikturna</v>
          </cell>
          <cell r="E463" t="str">
            <v>V</v>
          </cell>
          <cell r="F463">
            <v>30457</v>
          </cell>
          <cell r="G463" t="str">
            <v>Klaipėda</v>
          </cell>
          <cell r="I463">
            <v>5</v>
          </cell>
          <cell r="J463" t="str">
            <v>V-b/k</v>
          </cell>
        </row>
        <row r="464">
          <cell r="B464">
            <v>568</v>
          </cell>
          <cell r="C464" t="str">
            <v>Petras</v>
          </cell>
          <cell r="D464" t="str">
            <v>Janulionis</v>
          </cell>
          <cell r="E464" t="str">
            <v>V</v>
          </cell>
          <cell r="F464">
            <v>13497</v>
          </cell>
          <cell r="G464" t="str">
            <v>Vilnius</v>
          </cell>
          <cell r="H464" t="str">
            <v>Stajeris</v>
          </cell>
          <cell r="I464">
            <v>5</v>
          </cell>
          <cell r="J464" t="str">
            <v>V-b/k</v>
          </cell>
        </row>
        <row r="465">
          <cell r="B465">
            <v>569</v>
          </cell>
          <cell r="C465" t="str">
            <v>Joana</v>
          </cell>
          <cell r="D465" t="str">
            <v>Kvedaravičienė</v>
          </cell>
          <cell r="E465" t="str">
            <v>M</v>
          </cell>
          <cell r="F465">
            <v>34680</v>
          </cell>
          <cell r="G465" t="str">
            <v>Šiauliai</v>
          </cell>
          <cell r="H465" t="str">
            <v>Šiaulių senj. Klubas</v>
          </cell>
          <cell r="I465">
            <v>5</v>
          </cell>
          <cell r="J465" t="str">
            <v>M-b/k</v>
          </cell>
        </row>
        <row r="466">
          <cell r="B466">
            <v>570</v>
          </cell>
          <cell r="C466" t="str">
            <v>Rūta</v>
          </cell>
          <cell r="D466" t="str">
            <v>Korsakienė</v>
          </cell>
          <cell r="E466" t="str">
            <v>M</v>
          </cell>
          <cell r="F466">
            <v>22777</v>
          </cell>
          <cell r="G466" t="str">
            <v>Kuršėnai</v>
          </cell>
          <cell r="H466" t="str">
            <v>Aušra</v>
          </cell>
          <cell r="I466">
            <v>5</v>
          </cell>
          <cell r="J466" t="str">
            <v>M-b/k</v>
          </cell>
        </row>
        <row r="467">
          <cell r="B467">
            <v>571</v>
          </cell>
          <cell r="C467" t="str">
            <v>Rimtautas</v>
          </cell>
          <cell r="D467" t="str">
            <v>Martuševičius</v>
          </cell>
          <cell r="E467" t="str">
            <v>V</v>
          </cell>
          <cell r="F467">
            <v>13954</v>
          </cell>
          <cell r="G467" t="str">
            <v>Vilnius</v>
          </cell>
          <cell r="H467" t="str">
            <v>Inžinerija</v>
          </cell>
          <cell r="I467">
            <v>5</v>
          </cell>
          <cell r="J467" t="str">
            <v>V-b/k</v>
          </cell>
        </row>
        <row r="468">
          <cell r="B468">
            <v>572</v>
          </cell>
          <cell r="C468" t="str">
            <v>Gytis</v>
          </cell>
          <cell r="D468" t="str">
            <v>Neverauskas</v>
          </cell>
          <cell r="E468" t="str">
            <v>V</v>
          </cell>
          <cell r="F468">
            <v>33487</v>
          </cell>
          <cell r="G468" t="str">
            <v>Kaunas</v>
          </cell>
          <cell r="I468">
            <v>5</v>
          </cell>
          <cell r="J468" t="str">
            <v>V-b/k</v>
          </cell>
        </row>
        <row r="469">
          <cell r="B469">
            <v>573</v>
          </cell>
          <cell r="C469" t="str">
            <v>Antanina</v>
          </cell>
          <cell r="D469" t="str">
            <v>Auzinienė</v>
          </cell>
          <cell r="E469" t="str">
            <v>M</v>
          </cell>
          <cell r="F469">
            <v>12729</v>
          </cell>
          <cell r="G469" t="str">
            <v>Kuršėnai</v>
          </cell>
          <cell r="H469" t="str">
            <v>Aušra</v>
          </cell>
          <cell r="I469">
            <v>5</v>
          </cell>
          <cell r="J469" t="str">
            <v>M-b/k</v>
          </cell>
        </row>
        <row r="470">
          <cell r="B470">
            <v>574</v>
          </cell>
          <cell r="C470" t="str">
            <v>Julija</v>
          </cell>
          <cell r="D470" t="str">
            <v>Jaromskaitė</v>
          </cell>
          <cell r="E470" t="str">
            <v>M</v>
          </cell>
          <cell r="F470">
            <v>33922</v>
          </cell>
          <cell r="G470" t="str">
            <v>Vilnius</v>
          </cell>
          <cell r="H470" t="str">
            <v>Šviesa</v>
          </cell>
          <cell r="I470">
            <v>5</v>
          </cell>
          <cell r="J470" t="str">
            <v>M-b/k</v>
          </cell>
        </row>
        <row r="471">
          <cell r="B471">
            <v>575</v>
          </cell>
          <cell r="C471" t="str">
            <v>Virginijus</v>
          </cell>
          <cell r="D471" t="str">
            <v>Mykolaitis</v>
          </cell>
          <cell r="E471" t="str">
            <v>V</v>
          </cell>
          <cell r="F471">
            <v>22673</v>
          </cell>
          <cell r="G471" t="str">
            <v>Kuršėnai</v>
          </cell>
          <cell r="H471" t="str">
            <v>Aušra</v>
          </cell>
          <cell r="I471">
            <v>5</v>
          </cell>
          <cell r="J471" t="str">
            <v>V-b/k</v>
          </cell>
        </row>
        <row r="472">
          <cell r="B472">
            <v>576</v>
          </cell>
          <cell r="C472" t="str">
            <v>Aurelija</v>
          </cell>
          <cell r="D472" t="str">
            <v>Čiupaitė</v>
          </cell>
          <cell r="E472" t="str">
            <v>M</v>
          </cell>
          <cell r="F472">
            <v>36491</v>
          </cell>
          <cell r="G472" t="str">
            <v>Žiežmariai</v>
          </cell>
          <cell r="H472" t="str">
            <v>Žiežmarių gimnazija</v>
          </cell>
          <cell r="I472">
            <v>5</v>
          </cell>
          <cell r="J472" t="str">
            <v>M-b/k</v>
          </cell>
        </row>
        <row r="473">
          <cell r="B473">
            <v>577</v>
          </cell>
          <cell r="C473" t="str">
            <v>Evelina</v>
          </cell>
          <cell r="D473" t="str">
            <v>Staknevičiūtė</v>
          </cell>
          <cell r="E473" t="str">
            <v>M</v>
          </cell>
          <cell r="F473">
            <v>36477</v>
          </cell>
          <cell r="G473" t="str">
            <v>Žiežmariai</v>
          </cell>
          <cell r="H473" t="str">
            <v>Žiežmarių gimnazija</v>
          </cell>
          <cell r="I473">
            <v>5</v>
          </cell>
          <cell r="J473" t="str">
            <v>M-b/k</v>
          </cell>
        </row>
        <row r="474">
          <cell r="B474">
            <v>578</v>
          </cell>
          <cell r="C474" t="str">
            <v>Vida</v>
          </cell>
          <cell r="D474" t="str">
            <v>Kazarinė</v>
          </cell>
          <cell r="E474" t="str">
            <v>M</v>
          </cell>
          <cell r="F474">
            <v>25802</v>
          </cell>
          <cell r="G474" t="str">
            <v>Vilnius</v>
          </cell>
          <cell r="H474" t="str">
            <v>Inžinerija</v>
          </cell>
          <cell r="I474">
            <v>5</v>
          </cell>
          <cell r="J474" t="str">
            <v>M-b/k</v>
          </cell>
        </row>
        <row r="475">
          <cell r="B475">
            <v>579</v>
          </cell>
          <cell r="C475" t="str">
            <v>Algis</v>
          </cell>
          <cell r="D475" t="str">
            <v>Venskus</v>
          </cell>
          <cell r="E475" t="str">
            <v>V</v>
          </cell>
          <cell r="F475">
            <v>16938</v>
          </cell>
          <cell r="G475" t="str">
            <v>Vilnius</v>
          </cell>
          <cell r="H475" t="str">
            <v>Inžinerija</v>
          </cell>
          <cell r="I475">
            <v>5</v>
          </cell>
          <cell r="J475" t="str">
            <v>V-b/k</v>
          </cell>
        </row>
        <row r="476">
          <cell r="B476">
            <v>580</v>
          </cell>
          <cell r="C476" t="str">
            <v>Gabija</v>
          </cell>
          <cell r="D476" t="str">
            <v>Viršilaitė</v>
          </cell>
          <cell r="E476" t="str">
            <v>M</v>
          </cell>
          <cell r="F476">
            <v>35767</v>
          </cell>
          <cell r="G476" t="str">
            <v>Gargždai</v>
          </cell>
          <cell r="H476" t="str">
            <v>Ritmas</v>
          </cell>
          <cell r="I476">
            <v>5</v>
          </cell>
          <cell r="J476" t="str">
            <v>M-b/k</v>
          </cell>
        </row>
        <row r="477">
          <cell r="B477">
            <v>581</v>
          </cell>
          <cell r="C477" t="str">
            <v>Gabrielė</v>
          </cell>
          <cell r="D477" t="str">
            <v>zvankauskaitė</v>
          </cell>
          <cell r="E477" t="str">
            <v>M</v>
          </cell>
          <cell r="F477">
            <v>36227</v>
          </cell>
          <cell r="G477" t="str">
            <v>Gargždai</v>
          </cell>
          <cell r="H477" t="str">
            <v>Ritmas</v>
          </cell>
          <cell r="I477">
            <v>5</v>
          </cell>
          <cell r="J477" t="str">
            <v>M-b/k</v>
          </cell>
        </row>
        <row r="478">
          <cell r="B478">
            <v>582</v>
          </cell>
          <cell r="C478" t="str">
            <v>Augustas</v>
          </cell>
          <cell r="D478" t="str">
            <v>Talandis</v>
          </cell>
          <cell r="E478" t="str">
            <v>V</v>
          </cell>
          <cell r="F478">
            <v>35942</v>
          </cell>
          <cell r="G478" t="str">
            <v>Alytus</v>
          </cell>
          <cell r="H478" t="str">
            <v>Alytaus SRC</v>
          </cell>
          <cell r="I478">
            <v>5</v>
          </cell>
          <cell r="J478" t="str">
            <v>V-b/k</v>
          </cell>
        </row>
        <row r="479">
          <cell r="B479">
            <v>583</v>
          </cell>
          <cell r="C479" t="str">
            <v>Regimantas</v>
          </cell>
          <cell r="D479" t="str">
            <v>Kizelis</v>
          </cell>
          <cell r="E479" t="str">
            <v>V</v>
          </cell>
          <cell r="F479">
            <v>22208</v>
          </cell>
          <cell r="G479" t="str">
            <v>Kaunas</v>
          </cell>
          <cell r="I479">
            <v>5</v>
          </cell>
          <cell r="J479" t="str">
            <v>V-b/k</v>
          </cell>
        </row>
        <row r="480">
          <cell r="B480">
            <v>584</v>
          </cell>
          <cell r="C480" t="str">
            <v>Domantas</v>
          </cell>
          <cell r="D480" t="str">
            <v>Žilinskas</v>
          </cell>
          <cell r="E480" t="str">
            <v>V</v>
          </cell>
          <cell r="F480">
            <v>35992</v>
          </cell>
          <cell r="G480" t="str">
            <v>Elektrėnai</v>
          </cell>
          <cell r="I480">
            <v>5</v>
          </cell>
          <cell r="J480" t="str">
            <v>V-b/k</v>
          </cell>
        </row>
        <row r="481">
          <cell r="B481">
            <v>585</v>
          </cell>
          <cell r="C481" t="str">
            <v>Edvinas</v>
          </cell>
          <cell r="D481" t="str">
            <v>Kaulavičius</v>
          </cell>
          <cell r="E481" t="str">
            <v>V</v>
          </cell>
          <cell r="F481">
            <v>36652</v>
          </cell>
          <cell r="G481" t="str">
            <v>Elektrėnai</v>
          </cell>
          <cell r="I481">
            <v>5</v>
          </cell>
          <cell r="J481" t="str">
            <v>V-b/k</v>
          </cell>
        </row>
        <row r="482">
          <cell r="B482">
            <v>586</v>
          </cell>
          <cell r="C482" t="str">
            <v>Domantas</v>
          </cell>
          <cell r="D482" t="str">
            <v>Kaminskas</v>
          </cell>
          <cell r="E482" t="str">
            <v>V</v>
          </cell>
          <cell r="F482">
            <v>35516</v>
          </cell>
          <cell r="G482" t="str">
            <v>Elektrėnai</v>
          </cell>
          <cell r="I482">
            <v>5</v>
          </cell>
          <cell r="J482" t="str">
            <v>V-b/k</v>
          </cell>
        </row>
        <row r="483">
          <cell r="B483">
            <v>587</v>
          </cell>
          <cell r="C483" t="str">
            <v>Mindaugas</v>
          </cell>
          <cell r="D483" t="str">
            <v>Gudelis</v>
          </cell>
          <cell r="E483" t="str">
            <v>V</v>
          </cell>
          <cell r="F483">
            <v>36395</v>
          </cell>
          <cell r="G483" t="str">
            <v>Elektrėnai</v>
          </cell>
          <cell r="I483">
            <v>5</v>
          </cell>
          <cell r="J483" t="str">
            <v>V-b/k</v>
          </cell>
        </row>
        <row r="484">
          <cell r="B484">
            <v>588</v>
          </cell>
          <cell r="C484" t="str">
            <v>Gintarė</v>
          </cell>
          <cell r="D484" t="str">
            <v>Žibortaitė</v>
          </cell>
          <cell r="E484" t="str">
            <v>M</v>
          </cell>
          <cell r="F484">
            <v>36161</v>
          </cell>
          <cell r="G484" t="str">
            <v>Elektrėnai</v>
          </cell>
          <cell r="I484">
            <v>1</v>
          </cell>
          <cell r="J484" t="str">
            <v>M-b/k</v>
          </cell>
        </row>
        <row r="485">
          <cell r="B485">
            <v>589</v>
          </cell>
          <cell r="C485" t="str">
            <v>Justinas</v>
          </cell>
          <cell r="D485" t="str">
            <v>Jurkevičius</v>
          </cell>
          <cell r="E485" t="str">
            <v>V</v>
          </cell>
          <cell r="F485">
            <v>36892</v>
          </cell>
          <cell r="G485" t="str">
            <v>Elektrėnai</v>
          </cell>
          <cell r="I485">
            <v>5</v>
          </cell>
          <cell r="J485" t="str">
            <v>V-b/k</v>
          </cell>
        </row>
        <row r="486">
          <cell r="B486">
            <v>590</v>
          </cell>
          <cell r="C486" t="str">
            <v>Ignas</v>
          </cell>
          <cell r="D486" t="str">
            <v>Krasuckas</v>
          </cell>
          <cell r="E486" t="str">
            <v>V</v>
          </cell>
          <cell r="F486">
            <v>31100</v>
          </cell>
          <cell r="I486">
            <v>5</v>
          </cell>
          <cell r="J486" t="str">
            <v>V-b/k</v>
          </cell>
        </row>
        <row r="487">
          <cell r="B487">
            <v>591</v>
          </cell>
          <cell r="C487" t="str">
            <v>Dominykas</v>
          </cell>
          <cell r="D487" t="str">
            <v>Dulius</v>
          </cell>
          <cell r="E487" t="str">
            <v>V</v>
          </cell>
          <cell r="F487">
            <v>35498</v>
          </cell>
          <cell r="G487" t="str">
            <v>Krekenava</v>
          </cell>
          <cell r="H487" t="str">
            <v>Arbora</v>
          </cell>
          <cell r="I487">
            <v>5</v>
          </cell>
          <cell r="J487" t="str">
            <v>V-b/k</v>
          </cell>
        </row>
        <row r="488">
          <cell r="B488">
            <v>592</v>
          </cell>
          <cell r="C488" t="str">
            <v>Kristis</v>
          </cell>
          <cell r="D488" t="str">
            <v>Stankevičius</v>
          </cell>
          <cell r="E488" t="str">
            <v>V</v>
          </cell>
          <cell r="F488">
            <v>35670</v>
          </cell>
          <cell r="G488" t="str">
            <v>Krekenava</v>
          </cell>
          <cell r="H488" t="str">
            <v>Arbora</v>
          </cell>
          <cell r="I488">
            <v>5</v>
          </cell>
          <cell r="J488" t="str">
            <v>V-b/k</v>
          </cell>
        </row>
        <row r="489">
          <cell r="B489">
            <v>593</v>
          </cell>
          <cell r="C489" t="str">
            <v>Rimtautas</v>
          </cell>
          <cell r="D489" t="str">
            <v>Martusevičius</v>
          </cell>
          <cell r="E489" t="str">
            <v>V</v>
          </cell>
          <cell r="F489">
            <v>13954</v>
          </cell>
          <cell r="G489" t="str">
            <v>Vilnius</v>
          </cell>
          <cell r="H489" t="str">
            <v>Inžinerija</v>
          </cell>
          <cell r="I489">
            <v>5</v>
          </cell>
          <cell r="J489" t="str">
            <v>V-b/k</v>
          </cell>
        </row>
        <row r="490">
          <cell r="B490">
            <v>594</v>
          </cell>
          <cell r="C490" t="str">
            <v>Eimantas</v>
          </cell>
          <cell r="D490" t="str">
            <v>Steponavičius</v>
          </cell>
          <cell r="E490" t="str">
            <v>V</v>
          </cell>
          <cell r="F490">
            <v>36838</v>
          </cell>
          <cell r="G490" t="str">
            <v>Elektrėnai</v>
          </cell>
          <cell r="I490">
            <v>1</v>
          </cell>
          <cell r="J490" t="str">
            <v>V-b/k</v>
          </cell>
        </row>
        <row r="491">
          <cell r="B491">
            <v>701</v>
          </cell>
          <cell r="C491" t="str">
            <v>Donatas</v>
          </cell>
          <cell r="D491" t="str">
            <v>Abraitis</v>
          </cell>
          <cell r="E491" t="str">
            <v>V</v>
          </cell>
          <cell r="F491">
            <v>31759</v>
          </cell>
          <cell r="G491" t="str">
            <v>Kaunas</v>
          </cell>
          <cell r="H491" t="str">
            <v>call4joke.com</v>
          </cell>
          <cell r="I491">
            <v>10</v>
          </cell>
          <cell r="J491" t="str">
            <v>V-b/k</v>
          </cell>
        </row>
        <row r="492">
          <cell r="B492">
            <v>702</v>
          </cell>
          <cell r="C492" t="str">
            <v>Kęstutis</v>
          </cell>
          <cell r="D492" t="str">
            <v>Abromaitis</v>
          </cell>
          <cell r="E492" t="str">
            <v>V</v>
          </cell>
          <cell r="F492">
            <v>20678</v>
          </cell>
          <cell r="G492" t="str">
            <v>Pakruojis</v>
          </cell>
          <cell r="H492" t="str">
            <v>BMK "Vėjas"</v>
          </cell>
          <cell r="I492">
            <v>10</v>
          </cell>
          <cell r="J492" t="str">
            <v>V-b/k</v>
          </cell>
        </row>
        <row r="493">
          <cell r="B493">
            <v>703</v>
          </cell>
          <cell r="C493" t="str">
            <v>Gytis</v>
          </cell>
          <cell r="D493" t="str">
            <v>Aukštikalnis</v>
          </cell>
          <cell r="E493" t="str">
            <v>V</v>
          </cell>
          <cell r="F493">
            <v>23378</v>
          </cell>
          <cell r="G493" t="str">
            <v>Pasvalys</v>
          </cell>
          <cell r="H493" t="str">
            <v>Vėtra</v>
          </cell>
          <cell r="I493">
            <v>10</v>
          </cell>
          <cell r="J493" t="str">
            <v>V-b/k</v>
          </cell>
        </row>
        <row r="494">
          <cell r="B494">
            <v>704</v>
          </cell>
          <cell r="C494" t="str">
            <v>Darius</v>
          </cell>
          <cell r="D494" t="str">
            <v>Badikonis</v>
          </cell>
          <cell r="E494" t="str">
            <v>V</v>
          </cell>
          <cell r="F494">
            <v>28285</v>
          </cell>
          <cell r="G494" t="str">
            <v>Vilnius</v>
          </cell>
          <cell r="H494" t="str">
            <v>Inžinerija</v>
          </cell>
          <cell r="I494">
            <v>10</v>
          </cell>
          <cell r="J494" t="str">
            <v>V-b/k</v>
          </cell>
        </row>
        <row r="495">
          <cell r="B495">
            <v>705</v>
          </cell>
          <cell r="C495" t="str">
            <v>Juozas</v>
          </cell>
          <cell r="D495" t="str">
            <v>Bajoras</v>
          </cell>
          <cell r="E495" t="str">
            <v>V</v>
          </cell>
          <cell r="F495">
            <v>18775</v>
          </cell>
          <cell r="G495" t="str">
            <v>Kaunas</v>
          </cell>
          <cell r="H495" t="str">
            <v>Kauno BMK</v>
          </cell>
          <cell r="I495">
            <v>10</v>
          </cell>
          <cell r="J495" t="str">
            <v>V-b/k</v>
          </cell>
        </row>
        <row r="496">
          <cell r="B496">
            <v>706</v>
          </cell>
          <cell r="C496" t="str">
            <v>Zenonas</v>
          </cell>
          <cell r="D496" t="str">
            <v>Balčiauskas</v>
          </cell>
          <cell r="E496" t="str">
            <v>V</v>
          </cell>
          <cell r="F496">
            <v>19946</v>
          </cell>
          <cell r="G496" t="str">
            <v>Pasvalys</v>
          </cell>
          <cell r="H496" t="str">
            <v>Vėtra</v>
          </cell>
          <cell r="I496">
            <v>10</v>
          </cell>
          <cell r="J496" t="str">
            <v>V-b/k</v>
          </cell>
        </row>
        <row r="497">
          <cell r="B497">
            <v>707</v>
          </cell>
          <cell r="C497" t="str">
            <v>Aividas</v>
          </cell>
          <cell r="D497" t="str">
            <v>Balčiūnas</v>
          </cell>
          <cell r="E497" t="str">
            <v>V</v>
          </cell>
          <cell r="F497">
            <v>28065</v>
          </cell>
          <cell r="G497" t="str">
            <v>Pakruojis</v>
          </cell>
          <cell r="H497" t="str">
            <v>BMK "Vėjas"</v>
          </cell>
          <cell r="I497">
            <v>10</v>
          </cell>
          <cell r="J497" t="str">
            <v>V-b/k</v>
          </cell>
        </row>
        <row r="498">
          <cell r="B498">
            <v>708</v>
          </cell>
          <cell r="C498" t="str">
            <v>Genius</v>
          </cell>
          <cell r="D498" t="str">
            <v>Baliukevičius</v>
          </cell>
          <cell r="E498" t="str">
            <v>V</v>
          </cell>
          <cell r="F498">
            <v>19041</v>
          </cell>
          <cell r="G498" t="str">
            <v>Vilnius</v>
          </cell>
          <cell r="H498" t="str">
            <v>Inžinerija</v>
          </cell>
          <cell r="I498">
            <v>10</v>
          </cell>
          <cell r="J498" t="str">
            <v>V-b/k</v>
          </cell>
        </row>
        <row r="499">
          <cell r="B499">
            <v>709</v>
          </cell>
          <cell r="C499" t="str">
            <v>Juozas</v>
          </cell>
          <cell r="D499" t="str">
            <v>Baliūnas</v>
          </cell>
          <cell r="E499" t="str">
            <v>V</v>
          </cell>
          <cell r="F499">
            <v>24790</v>
          </cell>
          <cell r="G499" t="str">
            <v>Pasvalys</v>
          </cell>
          <cell r="H499" t="str">
            <v>Vėtra</v>
          </cell>
          <cell r="I499">
            <v>10</v>
          </cell>
          <cell r="J499" t="str">
            <v>V-b/k</v>
          </cell>
        </row>
        <row r="500">
          <cell r="B500">
            <v>710</v>
          </cell>
          <cell r="C500" t="str">
            <v>Milda</v>
          </cell>
          <cell r="D500" t="str">
            <v>Bilinauskaitė</v>
          </cell>
          <cell r="E500" t="str">
            <v>M</v>
          </cell>
          <cell r="F500">
            <v>30985</v>
          </cell>
          <cell r="G500" t="str">
            <v>Kaunas</v>
          </cell>
          <cell r="H500" t="str">
            <v>Kauno BMK</v>
          </cell>
          <cell r="I500">
            <v>10</v>
          </cell>
          <cell r="J500" t="str">
            <v>M-b/k</v>
          </cell>
        </row>
        <row r="501">
          <cell r="B501">
            <v>711</v>
          </cell>
          <cell r="C501" t="str">
            <v>Roman</v>
          </cell>
          <cell r="D501" t="str">
            <v>Botov</v>
          </cell>
          <cell r="E501" t="str">
            <v>V</v>
          </cell>
          <cell r="F501">
            <v>32712</v>
          </cell>
          <cell r="G501" t="str">
            <v>Kaunas</v>
          </cell>
          <cell r="H501" t="str">
            <v>LSMU</v>
          </cell>
          <cell r="I501">
            <v>10</v>
          </cell>
          <cell r="J501" t="str">
            <v>V-b/k</v>
          </cell>
        </row>
        <row r="502">
          <cell r="B502">
            <v>712</v>
          </cell>
          <cell r="C502" t="str">
            <v>Valentinas</v>
          </cell>
          <cell r="D502" t="str">
            <v>Chaneckas</v>
          </cell>
          <cell r="E502" t="str">
            <v>V</v>
          </cell>
          <cell r="F502">
            <v>26417</v>
          </cell>
          <cell r="G502" t="str">
            <v>Kaunas</v>
          </cell>
          <cell r="H502" t="str">
            <v>Nemano Bernardai</v>
          </cell>
          <cell r="I502">
            <v>10</v>
          </cell>
          <cell r="J502" t="str">
            <v>V-b/k</v>
          </cell>
        </row>
        <row r="503">
          <cell r="B503">
            <v>713</v>
          </cell>
          <cell r="C503" t="str">
            <v>Dalius</v>
          </cell>
          <cell r="D503" t="str">
            <v>Cibulskas</v>
          </cell>
          <cell r="E503" t="str">
            <v>V</v>
          </cell>
          <cell r="F503">
            <v>34782</v>
          </cell>
          <cell r="G503" t="str">
            <v>Jonava</v>
          </cell>
          <cell r="H503" t="str">
            <v>Maratonas</v>
          </cell>
          <cell r="I503">
            <v>10</v>
          </cell>
          <cell r="J503" t="str">
            <v>V-b/k</v>
          </cell>
        </row>
        <row r="504">
          <cell r="B504">
            <v>714</v>
          </cell>
          <cell r="C504" t="str">
            <v>Algis</v>
          </cell>
          <cell r="D504" t="str">
            <v>Čerauskas</v>
          </cell>
          <cell r="E504" t="str">
            <v>V</v>
          </cell>
          <cell r="F504">
            <v>25428</v>
          </cell>
          <cell r="G504" t="str">
            <v>Tauragė</v>
          </cell>
          <cell r="H504" t="str">
            <v>Tauragės BMK</v>
          </cell>
          <cell r="I504">
            <v>10</v>
          </cell>
          <cell r="J504" t="str">
            <v>V-b/k</v>
          </cell>
        </row>
        <row r="505">
          <cell r="B505">
            <v>715</v>
          </cell>
          <cell r="C505" t="str">
            <v>Igoris</v>
          </cell>
          <cell r="D505" t="str">
            <v>Černika</v>
          </cell>
          <cell r="E505" t="str">
            <v>V</v>
          </cell>
          <cell r="F505">
            <v>23759</v>
          </cell>
          <cell r="G505" t="str">
            <v>Vilnius</v>
          </cell>
          <cell r="H505" t="str">
            <v>Inžinerija</v>
          </cell>
          <cell r="I505">
            <v>10</v>
          </cell>
          <cell r="J505" t="str">
            <v>V-b/k</v>
          </cell>
        </row>
        <row r="506">
          <cell r="B506">
            <v>716</v>
          </cell>
          <cell r="C506" t="str">
            <v>Povilas</v>
          </cell>
          <cell r="D506" t="str">
            <v>Červonka</v>
          </cell>
          <cell r="E506" t="str">
            <v>V</v>
          </cell>
          <cell r="F506">
            <v>32558</v>
          </cell>
          <cell r="G506" t="str">
            <v>Alytus</v>
          </cell>
          <cell r="H506" t="str">
            <v>BK Dzūkija</v>
          </cell>
          <cell r="I506">
            <v>10</v>
          </cell>
          <cell r="J506" t="str">
            <v>V-b/k</v>
          </cell>
        </row>
        <row r="507">
          <cell r="B507">
            <v>717</v>
          </cell>
          <cell r="C507" t="str">
            <v>Stasys</v>
          </cell>
          <cell r="D507" t="str">
            <v>Česnauskas</v>
          </cell>
          <cell r="E507" t="str">
            <v>V</v>
          </cell>
          <cell r="F507">
            <v>21320</v>
          </cell>
          <cell r="G507" t="str">
            <v>Pasvalys</v>
          </cell>
          <cell r="H507" t="str">
            <v>Vėtra</v>
          </cell>
          <cell r="I507">
            <v>10</v>
          </cell>
          <cell r="J507" t="str">
            <v>V-b/k</v>
          </cell>
        </row>
        <row r="508">
          <cell r="B508">
            <v>718</v>
          </cell>
          <cell r="C508" t="str">
            <v>Rima</v>
          </cell>
          <cell r="D508" t="str">
            <v>Česnauskienė</v>
          </cell>
          <cell r="E508" t="str">
            <v>M</v>
          </cell>
          <cell r="F508">
            <v>29333</v>
          </cell>
          <cell r="G508" t="str">
            <v>Pasvalys</v>
          </cell>
          <cell r="H508" t="str">
            <v>Vėtra</v>
          </cell>
          <cell r="I508">
            <v>10</v>
          </cell>
          <cell r="J508" t="str">
            <v>M-b/k</v>
          </cell>
        </row>
        <row r="509">
          <cell r="B509">
            <v>719</v>
          </cell>
          <cell r="C509" t="str">
            <v>Stasys</v>
          </cell>
          <cell r="D509" t="str">
            <v>Čirba</v>
          </cell>
          <cell r="E509" t="str">
            <v>V</v>
          </cell>
          <cell r="F509">
            <v>15766</v>
          </cell>
          <cell r="G509" t="str">
            <v>Vilnius</v>
          </cell>
          <cell r="H509" t="str">
            <v>Inžinerija</v>
          </cell>
          <cell r="I509">
            <v>10</v>
          </cell>
          <cell r="J509" t="str">
            <v>V-b/k</v>
          </cell>
        </row>
        <row r="510">
          <cell r="B510">
            <v>720</v>
          </cell>
          <cell r="C510" t="str">
            <v>Augustina</v>
          </cell>
          <cell r="D510" t="str">
            <v>Dailidaitė</v>
          </cell>
          <cell r="E510" t="str">
            <v>M</v>
          </cell>
          <cell r="F510">
            <v>32787</v>
          </cell>
          <cell r="G510" t="str">
            <v>Kaunas</v>
          </cell>
          <cell r="H510" t="str">
            <v>Kauno maratono klubas</v>
          </cell>
          <cell r="I510">
            <v>10</v>
          </cell>
          <cell r="J510" t="str">
            <v>M-b/k</v>
          </cell>
        </row>
        <row r="511">
          <cell r="B511">
            <v>721</v>
          </cell>
          <cell r="C511" t="str">
            <v>Evaldas</v>
          </cell>
          <cell r="D511" t="str">
            <v>Dargužas</v>
          </cell>
          <cell r="E511" t="str">
            <v>V</v>
          </cell>
          <cell r="F511">
            <v>28116</v>
          </cell>
          <cell r="G511" t="str">
            <v>Vilnius</v>
          </cell>
          <cell r="H511" t="str">
            <v>Geri žmonės</v>
          </cell>
          <cell r="I511">
            <v>10</v>
          </cell>
          <cell r="J511" t="str">
            <v>V-b/k</v>
          </cell>
        </row>
        <row r="512">
          <cell r="B512">
            <v>722</v>
          </cell>
          <cell r="C512" t="str">
            <v>Ričardas</v>
          </cell>
          <cell r="D512" t="str">
            <v>Dėkontas</v>
          </cell>
          <cell r="E512" t="str">
            <v>V</v>
          </cell>
          <cell r="F512">
            <v>23294</v>
          </cell>
          <cell r="G512" t="str">
            <v>Klaipėda</v>
          </cell>
          <cell r="H512" t="str">
            <v>Kauno BMK</v>
          </cell>
          <cell r="I512">
            <v>5</v>
          </cell>
          <cell r="J512" t="str">
            <v>V-b/k</v>
          </cell>
        </row>
        <row r="513">
          <cell r="B513">
            <v>723</v>
          </cell>
          <cell r="C513" t="str">
            <v>Marius</v>
          </cell>
          <cell r="D513" t="str">
            <v>Diliūnas</v>
          </cell>
          <cell r="E513" t="str">
            <v>V</v>
          </cell>
          <cell r="F513">
            <v>30889</v>
          </cell>
          <cell r="G513" t="str">
            <v>Pakruojis</v>
          </cell>
          <cell r="H513" t="str">
            <v>BMK "Vėjas"</v>
          </cell>
          <cell r="I513">
            <v>10</v>
          </cell>
          <cell r="J513" t="str">
            <v>V-b/k</v>
          </cell>
        </row>
        <row r="514">
          <cell r="B514">
            <v>724</v>
          </cell>
          <cell r="C514" t="str">
            <v>Simona</v>
          </cell>
          <cell r="D514" t="str">
            <v>Drigotaitė</v>
          </cell>
          <cell r="E514" t="str">
            <v>M</v>
          </cell>
          <cell r="F514">
            <v>31637</v>
          </cell>
          <cell r="G514" t="str">
            <v>Klaipėda</v>
          </cell>
          <cell r="I514">
            <v>10</v>
          </cell>
          <cell r="J514" t="str">
            <v>M-b/k</v>
          </cell>
        </row>
        <row r="515">
          <cell r="B515">
            <v>725</v>
          </cell>
          <cell r="C515" t="str">
            <v>Mindaugas</v>
          </cell>
          <cell r="D515" t="str">
            <v>Dubosas</v>
          </cell>
          <cell r="E515" t="str">
            <v>V</v>
          </cell>
          <cell r="F515">
            <v>29770</v>
          </cell>
          <cell r="G515" t="str">
            <v>Kaunas</v>
          </cell>
          <cell r="H515" t="str">
            <v>Kauno BMK</v>
          </cell>
          <cell r="I515">
            <v>10</v>
          </cell>
          <cell r="J515" t="str">
            <v>V-b/k</v>
          </cell>
        </row>
        <row r="516">
          <cell r="B516">
            <v>726</v>
          </cell>
          <cell r="C516" t="str">
            <v>Gintautas</v>
          </cell>
          <cell r="D516" t="str">
            <v>Dulevičius</v>
          </cell>
          <cell r="E516" t="str">
            <v>V</v>
          </cell>
          <cell r="F516">
            <v>26770</v>
          </cell>
          <cell r="G516" t="str">
            <v>Pasvalys</v>
          </cell>
          <cell r="H516" t="str">
            <v>Vėtra</v>
          </cell>
          <cell r="I516">
            <v>10</v>
          </cell>
          <cell r="J516" t="str">
            <v>V-b/k</v>
          </cell>
        </row>
        <row r="517">
          <cell r="B517">
            <v>727</v>
          </cell>
          <cell r="C517" t="str">
            <v>Sergej</v>
          </cell>
          <cell r="D517" t="str">
            <v>Džigajev</v>
          </cell>
          <cell r="E517" t="str">
            <v>M</v>
          </cell>
          <cell r="F517">
            <v>33092</v>
          </cell>
          <cell r="G517" t="str">
            <v>Klaipėda</v>
          </cell>
          <cell r="I517">
            <v>10</v>
          </cell>
          <cell r="J517" t="str">
            <v>M-b/k</v>
          </cell>
        </row>
        <row r="518">
          <cell r="B518">
            <v>728</v>
          </cell>
          <cell r="C518" t="str">
            <v>Kamilė</v>
          </cell>
          <cell r="D518" t="str">
            <v>Džiovalaitė</v>
          </cell>
          <cell r="E518" t="str">
            <v>M</v>
          </cell>
          <cell r="F518">
            <v>31502</v>
          </cell>
          <cell r="G518" t="str">
            <v>Kaunas</v>
          </cell>
          <cell r="H518" t="str">
            <v>Kauno maratono klubas</v>
          </cell>
          <cell r="I518">
            <v>10</v>
          </cell>
          <cell r="J518" t="str">
            <v>M-b/k</v>
          </cell>
        </row>
        <row r="519">
          <cell r="B519">
            <v>729</v>
          </cell>
          <cell r="C519" t="str">
            <v>Mantas</v>
          </cell>
          <cell r="D519" t="str">
            <v>Gradeckas</v>
          </cell>
          <cell r="E519" t="str">
            <v>V</v>
          </cell>
          <cell r="F519">
            <v>34756</v>
          </cell>
          <cell r="G519" t="str">
            <v>Alytus</v>
          </cell>
          <cell r="H519" t="str">
            <v>BK Dzūkija</v>
          </cell>
          <cell r="I519">
            <v>10</v>
          </cell>
          <cell r="J519" t="str">
            <v>V-b/k</v>
          </cell>
        </row>
        <row r="520">
          <cell r="B520">
            <v>730</v>
          </cell>
          <cell r="C520" t="str">
            <v>Jolanta</v>
          </cell>
          <cell r="D520" t="str">
            <v>Gribauskaitė</v>
          </cell>
          <cell r="E520" t="str">
            <v>M</v>
          </cell>
          <cell r="F520">
            <v>33105</v>
          </cell>
          <cell r="G520" t="str">
            <v>Kaunas</v>
          </cell>
          <cell r="H520" t="str">
            <v>Kauno maratono klubas</v>
          </cell>
          <cell r="I520">
            <v>10</v>
          </cell>
          <cell r="J520" t="str">
            <v>M-b/k</v>
          </cell>
        </row>
        <row r="521">
          <cell r="B521">
            <v>731</v>
          </cell>
          <cell r="C521" t="str">
            <v>Linara</v>
          </cell>
          <cell r="D521" t="str">
            <v>Gruzdienė</v>
          </cell>
          <cell r="E521" t="str">
            <v>M</v>
          </cell>
          <cell r="F521">
            <v>27626</v>
          </cell>
          <cell r="G521" t="str">
            <v>Gargždai</v>
          </cell>
          <cell r="H521" t="str">
            <v>"Ritmas"</v>
          </cell>
          <cell r="I521">
            <v>10</v>
          </cell>
          <cell r="J521" t="str">
            <v>M-b/k</v>
          </cell>
        </row>
        <row r="522">
          <cell r="B522">
            <v>732</v>
          </cell>
          <cell r="C522" t="str">
            <v>Bronislovas</v>
          </cell>
          <cell r="D522" t="str">
            <v>Guogis</v>
          </cell>
          <cell r="E522" t="str">
            <v>V</v>
          </cell>
          <cell r="F522">
            <v>20979</v>
          </cell>
          <cell r="G522" t="str">
            <v>Jonava</v>
          </cell>
          <cell r="H522" t="str">
            <v>BK Maratonas</v>
          </cell>
          <cell r="I522">
            <v>10</v>
          </cell>
          <cell r="J522" t="str">
            <v>V-b/k</v>
          </cell>
        </row>
        <row r="523">
          <cell r="B523">
            <v>733</v>
          </cell>
          <cell r="C523" t="str">
            <v>Augustas</v>
          </cell>
          <cell r="D523" t="str">
            <v>Jakubynas</v>
          </cell>
          <cell r="E523" t="str">
            <v>V</v>
          </cell>
          <cell r="F523">
            <v>32653</v>
          </cell>
          <cell r="G523" t="str">
            <v>Alytus</v>
          </cell>
          <cell r="H523" t="str">
            <v>BK Dzūkija</v>
          </cell>
          <cell r="I523">
            <v>10</v>
          </cell>
          <cell r="J523" t="str">
            <v>V-b/k</v>
          </cell>
        </row>
        <row r="524">
          <cell r="B524">
            <v>734</v>
          </cell>
          <cell r="C524" t="str">
            <v>Edita</v>
          </cell>
          <cell r="D524" t="str">
            <v>Jančauskienė</v>
          </cell>
          <cell r="E524" t="str">
            <v>M</v>
          </cell>
          <cell r="F524">
            <v>31973</v>
          </cell>
          <cell r="G524" t="str">
            <v>Kaunas</v>
          </cell>
          <cell r="H524" t="str">
            <v>Kauno maratono klubas</v>
          </cell>
          <cell r="I524">
            <v>10</v>
          </cell>
          <cell r="J524" t="str">
            <v>M-b/k</v>
          </cell>
        </row>
        <row r="525">
          <cell r="B525">
            <v>735</v>
          </cell>
          <cell r="C525" t="str">
            <v>Tadas</v>
          </cell>
          <cell r="D525" t="str">
            <v>Jarulis</v>
          </cell>
          <cell r="E525" t="str">
            <v>V</v>
          </cell>
          <cell r="F525">
            <v>37049</v>
          </cell>
          <cell r="G525" t="str">
            <v>Palanga</v>
          </cell>
          <cell r="I525">
            <v>10</v>
          </cell>
          <cell r="J525" t="str">
            <v>V-b/k</v>
          </cell>
        </row>
        <row r="526">
          <cell r="B526">
            <v>736</v>
          </cell>
          <cell r="C526" t="str">
            <v>Martynas</v>
          </cell>
          <cell r="D526" t="str">
            <v>Jarusevičius</v>
          </cell>
          <cell r="E526" t="str">
            <v>V</v>
          </cell>
          <cell r="F526">
            <v>35130</v>
          </cell>
          <cell r="G526" t="str">
            <v>Alytus</v>
          </cell>
          <cell r="H526" t="str">
            <v>BK Dzūkija</v>
          </cell>
          <cell r="I526">
            <v>10</v>
          </cell>
          <cell r="J526" t="str">
            <v>V-b/k</v>
          </cell>
        </row>
        <row r="527">
          <cell r="B527">
            <v>737</v>
          </cell>
          <cell r="C527" t="str">
            <v>Arnas</v>
          </cell>
          <cell r="D527" t="str">
            <v>Kanapeckas</v>
          </cell>
          <cell r="E527" t="str">
            <v>V</v>
          </cell>
          <cell r="F527">
            <v>27449</v>
          </cell>
          <cell r="G527" t="str">
            <v>Pakruojis</v>
          </cell>
          <cell r="H527" t="str">
            <v>BMK "Vėjas"</v>
          </cell>
          <cell r="I527">
            <v>10</v>
          </cell>
          <cell r="J527" t="str">
            <v>V-b/k</v>
          </cell>
        </row>
        <row r="528">
          <cell r="B528">
            <v>738</v>
          </cell>
          <cell r="C528" t="str">
            <v>Rasa</v>
          </cell>
          <cell r="D528" t="str">
            <v>Kanapeckienė</v>
          </cell>
          <cell r="E528" t="str">
            <v>M</v>
          </cell>
          <cell r="F528">
            <v>27562</v>
          </cell>
          <cell r="G528" t="str">
            <v>Pakruojis</v>
          </cell>
          <cell r="I528">
            <v>10</v>
          </cell>
          <cell r="J528" t="str">
            <v>M-b/k</v>
          </cell>
        </row>
        <row r="529">
          <cell r="B529">
            <v>739</v>
          </cell>
          <cell r="C529" t="str">
            <v>Liutauras</v>
          </cell>
          <cell r="D529" t="str">
            <v>Kasparavičius</v>
          </cell>
          <cell r="E529" t="str">
            <v>V</v>
          </cell>
          <cell r="F529">
            <v>32425</v>
          </cell>
          <cell r="G529" t="str">
            <v>Kaunas</v>
          </cell>
          <cell r="H529" t="str">
            <v>Kauno maratono klubas</v>
          </cell>
          <cell r="I529">
            <v>10</v>
          </cell>
          <cell r="J529" t="str">
            <v>V-b/k</v>
          </cell>
        </row>
        <row r="530">
          <cell r="B530">
            <v>740</v>
          </cell>
          <cell r="C530" t="str">
            <v>Agnė</v>
          </cell>
          <cell r="D530" t="str">
            <v>Klebauskaitė</v>
          </cell>
          <cell r="E530" t="str">
            <v>M</v>
          </cell>
          <cell r="F530">
            <v>33707</v>
          </cell>
          <cell r="G530" t="str">
            <v>Alytus</v>
          </cell>
          <cell r="H530" t="str">
            <v>BK Dzūkija</v>
          </cell>
          <cell r="I530">
            <v>10</v>
          </cell>
          <cell r="J530" t="str">
            <v>M-b/k</v>
          </cell>
        </row>
        <row r="531">
          <cell r="B531">
            <v>741</v>
          </cell>
          <cell r="C531" t="str">
            <v>Arūnas</v>
          </cell>
          <cell r="D531" t="str">
            <v>Klebauskas</v>
          </cell>
          <cell r="E531" t="str">
            <v>V</v>
          </cell>
          <cell r="F531">
            <v>22719</v>
          </cell>
          <cell r="G531" t="str">
            <v>Alytus</v>
          </cell>
          <cell r="H531" t="str">
            <v>BK Dzūkija</v>
          </cell>
          <cell r="I531">
            <v>10</v>
          </cell>
          <cell r="J531" t="str">
            <v>V-b/k</v>
          </cell>
        </row>
        <row r="532">
          <cell r="B532">
            <v>742</v>
          </cell>
          <cell r="C532" t="str">
            <v>Romualdas</v>
          </cell>
          <cell r="D532" t="str">
            <v>Klupšas</v>
          </cell>
          <cell r="E532" t="str">
            <v>V</v>
          </cell>
          <cell r="F532">
            <v>21976</v>
          </cell>
          <cell r="G532" t="str">
            <v>Pakruojis</v>
          </cell>
          <cell r="H532" t="str">
            <v>BMK "Vėjas"</v>
          </cell>
          <cell r="I532">
            <v>10</v>
          </cell>
          <cell r="J532" t="str">
            <v>V-b/k</v>
          </cell>
        </row>
        <row r="533">
          <cell r="B533">
            <v>743</v>
          </cell>
          <cell r="C533" t="str">
            <v>Dalija</v>
          </cell>
          <cell r="D533" t="str">
            <v>Kontenienė</v>
          </cell>
          <cell r="E533" t="str">
            <v>M</v>
          </cell>
          <cell r="F533">
            <v>21322</v>
          </cell>
          <cell r="G533" t="str">
            <v>Pasvalys</v>
          </cell>
          <cell r="H533" t="str">
            <v>Vėtra</v>
          </cell>
          <cell r="I533">
            <v>5</v>
          </cell>
          <cell r="J533" t="str">
            <v>M-b/k</v>
          </cell>
        </row>
        <row r="534">
          <cell r="B534">
            <v>744</v>
          </cell>
          <cell r="C534" t="str">
            <v>Kęstas</v>
          </cell>
          <cell r="D534" t="str">
            <v>Krincius</v>
          </cell>
          <cell r="E534" t="str">
            <v>V</v>
          </cell>
          <cell r="F534">
            <v>31604</v>
          </cell>
          <cell r="G534" t="str">
            <v>Verpena</v>
          </cell>
          <cell r="H534" t="str">
            <v>Kasčiukai</v>
          </cell>
          <cell r="I534">
            <v>10</v>
          </cell>
          <cell r="J534" t="str">
            <v>V-b/k</v>
          </cell>
        </row>
        <row r="535">
          <cell r="B535">
            <v>745</v>
          </cell>
          <cell r="C535" t="str">
            <v>Maksim</v>
          </cell>
          <cell r="D535" t="str">
            <v>Kulik</v>
          </cell>
          <cell r="E535" t="str">
            <v>V</v>
          </cell>
          <cell r="F535">
            <v>30389</v>
          </cell>
          <cell r="G535" t="str">
            <v>Kaunas</v>
          </cell>
          <cell r="H535" t="str">
            <v>Kauno BMK</v>
          </cell>
          <cell r="I535">
            <v>10</v>
          </cell>
          <cell r="J535" t="str">
            <v>V-b/k</v>
          </cell>
        </row>
        <row r="536">
          <cell r="B536">
            <v>746</v>
          </cell>
          <cell r="C536" t="str">
            <v>Saulius</v>
          </cell>
          <cell r="D536" t="str">
            <v>Lapiene</v>
          </cell>
          <cell r="E536" t="str">
            <v>V</v>
          </cell>
          <cell r="F536">
            <v>26022</v>
          </cell>
          <cell r="G536" t="str">
            <v>Pasvalys</v>
          </cell>
          <cell r="H536" t="str">
            <v>Vėtra</v>
          </cell>
          <cell r="I536">
            <v>10</v>
          </cell>
          <cell r="J536" t="str">
            <v>V-b/k</v>
          </cell>
        </row>
        <row r="537">
          <cell r="B537">
            <v>747</v>
          </cell>
          <cell r="C537" t="str">
            <v>Marius</v>
          </cell>
          <cell r="D537" t="str">
            <v>Laurikaitis</v>
          </cell>
          <cell r="E537" t="str">
            <v>V</v>
          </cell>
          <cell r="F537">
            <v>28950</v>
          </cell>
          <cell r="G537" t="str">
            <v>Kaunas</v>
          </cell>
          <cell r="I537">
            <v>10</v>
          </cell>
          <cell r="J537" t="str">
            <v>V-b/k</v>
          </cell>
        </row>
        <row r="538">
          <cell r="B538">
            <v>748</v>
          </cell>
          <cell r="C538" t="str">
            <v>Karolis</v>
          </cell>
          <cell r="D538" t="str">
            <v>Lentinas</v>
          </cell>
          <cell r="E538" t="str">
            <v>V</v>
          </cell>
          <cell r="F538">
            <v>33217</v>
          </cell>
          <cell r="G538" t="str">
            <v>Kelmė</v>
          </cell>
          <cell r="H538" t="str">
            <v>Kasčiukai</v>
          </cell>
          <cell r="I538">
            <v>10</v>
          </cell>
          <cell r="J538" t="str">
            <v>V-b/k</v>
          </cell>
        </row>
        <row r="539">
          <cell r="B539">
            <v>749</v>
          </cell>
          <cell r="C539" t="str">
            <v>Virginijus</v>
          </cell>
          <cell r="D539" t="str">
            <v>Likpetris</v>
          </cell>
          <cell r="E539" t="str">
            <v>V</v>
          </cell>
          <cell r="F539">
            <v>23075</v>
          </cell>
          <cell r="G539" t="str">
            <v>Pakruojis</v>
          </cell>
          <cell r="H539" t="str">
            <v>BMK "Vėjas"</v>
          </cell>
          <cell r="I539">
            <v>10</v>
          </cell>
          <cell r="J539" t="str">
            <v>V-b/k</v>
          </cell>
        </row>
        <row r="540">
          <cell r="B540">
            <v>750</v>
          </cell>
          <cell r="C540" t="str">
            <v>Renata</v>
          </cell>
          <cell r="D540" t="str">
            <v>Liuc</v>
          </cell>
          <cell r="E540" t="str">
            <v>M</v>
          </cell>
          <cell r="F540">
            <v>32851</v>
          </cell>
          <cell r="G540" t="str">
            <v>Kaunas</v>
          </cell>
          <cell r="H540" t="str">
            <v>LSMU</v>
          </cell>
          <cell r="I540">
            <v>10</v>
          </cell>
          <cell r="J540" t="str">
            <v>M-b/k</v>
          </cell>
        </row>
        <row r="541">
          <cell r="B541">
            <v>751</v>
          </cell>
          <cell r="C541" t="str">
            <v>Andrius</v>
          </cell>
          <cell r="D541" t="str">
            <v>Liukaitis</v>
          </cell>
          <cell r="E541" t="str">
            <v>V</v>
          </cell>
          <cell r="F541">
            <v>35318</v>
          </cell>
          <cell r="G541" t="str">
            <v>Palanga</v>
          </cell>
          <cell r="H541" t="str">
            <v>TDiBMK "Tvinksnis"</v>
          </cell>
          <cell r="I541">
            <v>10</v>
          </cell>
          <cell r="J541" t="str">
            <v>V-b/k</v>
          </cell>
        </row>
        <row r="542">
          <cell r="B542">
            <v>752</v>
          </cell>
          <cell r="C542" t="str">
            <v>Tomas</v>
          </cell>
          <cell r="D542" t="str">
            <v>Luote</v>
          </cell>
          <cell r="E542" t="str">
            <v>V</v>
          </cell>
          <cell r="F542">
            <v>33543</v>
          </cell>
          <cell r="G542" t="str">
            <v>Kaunas</v>
          </cell>
          <cell r="H542" t="str">
            <v>KG group</v>
          </cell>
          <cell r="I542">
            <v>10</v>
          </cell>
          <cell r="J542" t="str">
            <v>V-b/k</v>
          </cell>
        </row>
        <row r="543">
          <cell r="B543">
            <v>753</v>
          </cell>
          <cell r="C543" t="str">
            <v>Rimantas</v>
          </cell>
          <cell r="D543" t="str">
            <v>Mackevičius</v>
          </cell>
          <cell r="E543" t="str">
            <v>V</v>
          </cell>
          <cell r="F543">
            <v>20982</v>
          </cell>
          <cell r="G543" t="str">
            <v>Vilnius</v>
          </cell>
          <cell r="H543" t="str">
            <v>Inžinerija</v>
          </cell>
          <cell r="I543">
            <v>10</v>
          </cell>
          <cell r="J543" t="str">
            <v>V-b/k</v>
          </cell>
        </row>
        <row r="544">
          <cell r="B544">
            <v>754</v>
          </cell>
          <cell r="C544" t="str">
            <v>Indrė</v>
          </cell>
          <cell r="D544" t="str">
            <v>Makelytė</v>
          </cell>
          <cell r="E544" t="str">
            <v>M</v>
          </cell>
          <cell r="F544">
            <v>31330</v>
          </cell>
          <cell r="G544" t="str">
            <v>Kaunas</v>
          </cell>
          <cell r="I544">
            <v>10</v>
          </cell>
          <cell r="J544" t="str">
            <v>M-b/k</v>
          </cell>
        </row>
        <row r="545">
          <cell r="B545">
            <v>755</v>
          </cell>
          <cell r="C545" t="str">
            <v>Armanda</v>
          </cell>
          <cell r="D545" t="str">
            <v>Medutytė</v>
          </cell>
          <cell r="E545" t="str">
            <v>M</v>
          </cell>
          <cell r="F545">
            <v>34425</v>
          </cell>
          <cell r="G545" t="str">
            <v>Pasvalys</v>
          </cell>
          <cell r="H545" t="str">
            <v>Vėtra</v>
          </cell>
          <cell r="I545">
            <v>10</v>
          </cell>
          <cell r="J545" t="str">
            <v>M-b/k</v>
          </cell>
        </row>
        <row r="546">
          <cell r="B546">
            <v>756</v>
          </cell>
          <cell r="C546" t="str">
            <v>Veronika</v>
          </cell>
          <cell r="D546" t="str">
            <v>Mišina</v>
          </cell>
          <cell r="E546" t="str">
            <v>M</v>
          </cell>
          <cell r="F546">
            <v>34405</v>
          </cell>
          <cell r="G546" t="str">
            <v>Klaipėda</v>
          </cell>
          <cell r="H546" t="str">
            <v>Maratonas</v>
          </cell>
          <cell r="I546">
            <v>10</v>
          </cell>
          <cell r="J546" t="str">
            <v>M-b/k</v>
          </cell>
        </row>
        <row r="547">
          <cell r="B547">
            <v>757</v>
          </cell>
          <cell r="C547" t="str">
            <v>Kazimieras</v>
          </cell>
          <cell r="D547" t="str">
            <v>Mogulevičius</v>
          </cell>
          <cell r="E547" t="str">
            <v>V</v>
          </cell>
          <cell r="F547">
            <v>21560</v>
          </cell>
          <cell r="G547" t="str">
            <v>Pakruojis</v>
          </cell>
          <cell r="H547" t="str">
            <v>BMK "Vėjas"</v>
          </cell>
          <cell r="I547">
            <v>10</v>
          </cell>
          <cell r="J547" t="str">
            <v>V-b/k</v>
          </cell>
        </row>
        <row r="548">
          <cell r="B548">
            <v>758</v>
          </cell>
          <cell r="C548" t="str">
            <v>Emilė</v>
          </cell>
          <cell r="D548" t="str">
            <v>Navickaitė</v>
          </cell>
          <cell r="E548" t="str">
            <v>M</v>
          </cell>
          <cell r="F548">
            <v>35815</v>
          </cell>
          <cell r="G548" t="str">
            <v>Palanga</v>
          </cell>
          <cell r="I548">
            <v>10</v>
          </cell>
          <cell r="J548" t="str">
            <v>M-b/k</v>
          </cell>
        </row>
        <row r="549">
          <cell r="B549">
            <v>759</v>
          </cell>
          <cell r="C549" t="str">
            <v>Marius</v>
          </cell>
          <cell r="D549" t="str">
            <v>Navickas</v>
          </cell>
          <cell r="E549" t="str">
            <v>V</v>
          </cell>
          <cell r="F549">
            <v>27318</v>
          </cell>
          <cell r="G549" t="str">
            <v>Palanga</v>
          </cell>
          <cell r="I549">
            <v>10</v>
          </cell>
          <cell r="J549" t="str">
            <v>V-b/k</v>
          </cell>
        </row>
        <row r="550">
          <cell r="B550">
            <v>760</v>
          </cell>
          <cell r="C550" t="str">
            <v>Eitautė</v>
          </cell>
          <cell r="D550" t="str">
            <v>Pauliukevičiūtė</v>
          </cell>
          <cell r="E550" t="str">
            <v>M</v>
          </cell>
          <cell r="F550">
            <v>31108</v>
          </cell>
          <cell r="G550" t="str">
            <v>Vilnius</v>
          </cell>
          <cell r="H550" t="str">
            <v>Kauno BMK</v>
          </cell>
          <cell r="I550">
            <v>10</v>
          </cell>
          <cell r="J550" t="str">
            <v>M-b/k</v>
          </cell>
        </row>
        <row r="551">
          <cell r="B551">
            <v>761</v>
          </cell>
          <cell r="C551" t="str">
            <v>Andrius</v>
          </cell>
          <cell r="D551" t="str">
            <v>Petkevičius</v>
          </cell>
          <cell r="E551" t="str">
            <v>V</v>
          </cell>
          <cell r="F551">
            <v>30876</v>
          </cell>
          <cell r="G551" t="str">
            <v>Alytus</v>
          </cell>
          <cell r="H551" t="str">
            <v>BK Dzūkija</v>
          </cell>
          <cell r="I551">
            <v>10</v>
          </cell>
          <cell r="J551" t="str">
            <v>V-b/k</v>
          </cell>
        </row>
        <row r="552">
          <cell r="B552">
            <v>762</v>
          </cell>
          <cell r="C552" t="str">
            <v>Grigas</v>
          </cell>
          <cell r="D552" t="str">
            <v>Petraitis</v>
          </cell>
          <cell r="E552" t="str">
            <v>V</v>
          </cell>
          <cell r="F552">
            <v>32433</v>
          </cell>
          <cell r="G552" t="str">
            <v>Vilnius</v>
          </cell>
          <cell r="H552" t="str">
            <v>Kauno BMK</v>
          </cell>
          <cell r="I552">
            <v>10</v>
          </cell>
          <cell r="J552" t="str">
            <v>V-b/k</v>
          </cell>
        </row>
        <row r="553">
          <cell r="B553">
            <v>763</v>
          </cell>
          <cell r="C553" t="str">
            <v>Kazimieras</v>
          </cell>
          <cell r="D553" t="str">
            <v>Petruškevičius</v>
          </cell>
          <cell r="E553" t="str">
            <v>V</v>
          </cell>
          <cell r="F553">
            <v>21790</v>
          </cell>
          <cell r="G553" t="str">
            <v>Pasvalys</v>
          </cell>
          <cell r="H553" t="str">
            <v>Vėtra</v>
          </cell>
          <cell r="I553">
            <v>10</v>
          </cell>
          <cell r="J553" t="str">
            <v>V-b/k</v>
          </cell>
        </row>
        <row r="554">
          <cell r="B554">
            <v>764</v>
          </cell>
          <cell r="C554" t="str">
            <v>Valerijus</v>
          </cell>
          <cell r="D554" t="str">
            <v>Pontežis</v>
          </cell>
          <cell r="E554" t="str">
            <v>V</v>
          </cell>
          <cell r="F554">
            <v>23150</v>
          </cell>
          <cell r="G554" t="str">
            <v>Gargždai</v>
          </cell>
          <cell r="H554" t="str">
            <v>"Ritmas"</v>
          </cell>
          <cell r="I554">
            <v>10</v>
          </cell>
          <cell r="J554" t="str">
            <v>V-b/k</v>
          </cell>
        </row>
        <row r="555">
          <cell r="B555">
            <v>765</v>
          </cell>
          <cell r="C555" t="str">
            <v>Gintautas</v>
          </cell>
          <cell r="D555" t="str">
            <v>Ramonas</v>
          </cell>
          <cell r="E555" t="str">
            <v>V</v>
          </cell>
          <cell r="F555">
            <v>24992</v>
          </cell>
          <cell r="G555" t="str">
            <v>Klaipėda</v>
          </cell>
          <cell r="H555" t="str">
            <v>Lietuvos policijos mokykla</v>
          </cell>
          <cell r="I555">
            <v>10</v>
          </cell>
          <cell r="J555" t="str">
            <v>V-b/k</v>
          </cell>
        </row>
        <row r="556">
          <cell r="B556">
            <v>766</v>
          </cell>
          <cell r="C556" t="str">
            <v>Karolis</v>
          </cell>
          <cell r="D556" t="str">
            <v>Ražinskas</v>
          </cell>
          <cell r="E556" t="str">
            <v>V</v>
          </cell>
          <cell r="F556">
            <v>32184</v>
          </cell>
          <cell r="G556" t="str">
            <v>Klaipeda</v>
          </cell>
          <cell r="H556" t="str">
            <v>KJP</v>
          </cell>
          <cell r="I556">
            <v>10</v>
          </cell>
          <cell r="J556" t="str">
            <v>V-b/k</v>
          </cell>
        </row>
        <row r="557">
          <cell r="B557">
            <v>767</v>
          </cell>
          <cell r="C557" t="str">
            <v>Dalius</v>
          </cell>
          <cell r="D557" t="str">
            <v>Sakalauskas</v>
          </cell>
          <cell r="E557" t="str">
            <v>V</v>
          </cell>
          <cell r="F557">
            <v>26106</v>
          </cell>
          <cell r="G557" t="str">
            <v>Kaunas</v>
          </cell>
          <cell r="H557" t="str">
            <v>Nemano Bernardai</v>
          </cell>
          <cell r="I557">
            <v>10</v>
          </cell>
          <cell r="J557" t="str">
            <v>V-b/k</v>
          </cell>
        </row>
        <row r="558">
          <cell r="B558">
            <v>768</v>
          </cell>
          <cell r="C558" t="str">
            <v>Zita</v>
          </cell>
          <cell r="D558" t="str">
            <v>Sankauskienė</v>
          </cell>
          <cell r="E558" t="str">
            <v>M</v>
          </cell>
          <cell r="F558">
            <v>19572</v>
          </cell>
          <cell r="G558" t="str">
            <v>Šiauliai</v>
          </cell>
          <cell r="I558">
            <v>10</v>
          </cell>
          <cell r="J558" t="str">
            <v>M-b/k</v>
          </cell>
        </row>
        <row r="559">
          <cell r="B559">
            <v>769</v>
          </cell>
          <cell r="C559" t="str">
            <v>Rolandas</v>
          </cell>
          <cell r="D559" t="str">
            <v>Silius</v>
          </cell>
          <cell r="E559" t="str">
            <v>V</v>
          </cell>
          <cell r="F559">
            <v>24873</v>
          </cell>
          <cell r="G559" t="str">
            <v>Vainutas</v>
          </cell>
          <cell r="H559" t="str">
            <v>Vainutas</v>
          </cell>
          <cell r="I559">
            <v>10</v>
          </cell>
          <cell r="J559" t="str">
            <v>V-b/k</v>
          </cell>
        </row>
        <row r="560">
          <cell r="B560">
            <v>770</v>
          </cell>
          <cell r="C560" t="str">
            <v>Eglė</v>
          </cell>
          <cell r="D560" t="str">
            <v>Skruzdytė</v>
          </cell>
          <cell r="E560" t="str">
            <v>M</v>
          </cell>
          <cell r="F560">
            <v>32518</v>
          </cell>
          <cell r="G560" t="str">
            <v>Pakruojis</v>
          </cell>
          <cell r="H560" t="str">
            <v>BMK "Vėjas"</v>
          </cell>
          <cell r="I560">
            <v>10</v>
          </cell>
          <cell r="J560" t="str">
            <v>M-b/k</v>
          </cell>
        </row>
        <row r="561">
          <cell r="B561">
            <v>771</v>
          </cell>
          <cell r="C561" t="str">
            <v>Andrius</v>
          </cell>
          <cell r="D561" t="str">
            <v>Slavickas</v>
          </cell>
          <cell r="E561" t="str">
            <v>V</v>
          </cell>
          <cell r="F561">
            <v>30589</v>
          </cell>
          <cell r="G561" t="str">
            <v>Kaunas</v>
          </cell>
          <cell r="H561" t="str">
            <v>Kauno maratono klubas</v>
          </cell>
          <cell r="I561">
            <v>10</v>
          </cell>
          <cell r="J561" t="str">
            <v>V-b/k</v>
          </cell>
        </row>
        <row r="562">
          <cell r="B562">
            <v>772</v>
          </cell>
          <cell r="C562" t="str">
            <v>Aleksej</v>
          </cell>
          <cell r="D562" t="str">
            <v>Sokolov</v>
          </cell>
          <cell r="E562" t="str">
            <v>V</v>
          </cell>
          <cell r="F562">
            <v>33100</v>
          </cell>
          <cell r="G562" t="str">
            <v>Klaipėda</v>
          </cell>
          <cell r="I562">
            <v>10</v>
          </cell>
          <cell r="J562" t="str">
            <v>V-b/k</v>
          </cell>
        </row>
        <row r="563">
          <cell r="B563">
            <v>773</v>
          </cell>
          <cell r="C563" t="str">
            <v>Raimondas</v>
          </cell>
          <cell r="D563" t="str">
            <v>Soroka</v>
          </cell>
          <cell r="E563" t="str">
            <v>V</v>
          </cell>
          <cell r="F563">
            <v>21893</v>
          </cell>
          <cell r="G563" t="str">
            <v>Alytus</v>
          </cell>
          <cell r="H563" t="str">
            <v>BK Dzūkija</v>
          </cell>
          <cell r="I563">
            <v>10</v>
          </cell>
          <cell r="J563" t="str">
            <v>V-b/k</v>
          </cell>
        </row>
        <row r="564">
          <cell r="B564">
            <v>775</v>
          </cell>
          <cell r="C564" t="str">
            <v>Kazimieras</v>
          </cell>
          <cell r="D564" t="str">
            <v>Stankevičius</v>
          </cell>
          <cell r="E564" t="str">
            <v>V</v>
          </cell>
          <cell r="F564">
            <v>15671</v>
          </cell>
          <cell r="G564" t="str">
            <v>Pasvalys</v>
          </cell>
          <cell r="H564" t="str">
            <v>Vėtra</v>
          </cell>
          <cell r="I564">
            <v>5</v>
          </cell>
          <cell r="J564" t="str">
            <v>V-b/k</v>
          </cell>
        </row>
        <row r="565">
          <cell r="B565">
            <v>776</v>
          </cell>
          <cell r="C565" t="str">
            <v>Dovydas</v>
          </cell>
          <cell r="D565" t="str">
            <v>Stašys</v>
          </cell>
          <cell r="E565" t="str">
            <v>V</v>
          </cell>
          <cell r="F565">
            <v>33261</v>
          </cell>
          <cell r="G565" t="str">
            <v>Klaipėda</v>
          </cell>
          <cell r="H565" t="str">
            <v>Šviesos Kariai</v>
          </cell>
          <cell r="I565">
            <v>10</v>
          </cell>
          <cell r="J565" t="str">
            <v>V-b/k</v>
          </cell>
        </row>
        <row r="566">
          <cell r="B566">
            <v>777</v>
          </cell>
          <cell r="C566" t="str">
            <v>Konstantin</v>
          </cell>
          <cell r="D566" t="str">
            <v>Suchov</v>
          </cell>
          <cell r="E566" t="str">
            <v>V</v>
          </cell>
          <cell r="F566">
            <v>31841</v>
          </cell>
          <cell r="G566" t="str">
            <v>Klaipėda</v>
          </cell>
          <cell r="I566">
            <v>10</v>
          </cell>
          <cell r="J566" t="str">
            <v>V-b/k</v>
          </cell>
        </row>
        <row r="567">
          <cell r="B567">
            <v>778</v>
          </cell>
          <cell r="C567" t="str">
            <v>Albertas</v>
          </cell>
          <cell r="D567" t="str">
            <v>Survila</v>
          </cell>
          <cell r="E567" t="str">
            <v>V</v>
          </cell>
          <cell r="F567">
            <v>17954</v>
          </cell>
          <cell r="G567" t="str">
            <v>Pakruojis</v>
          </cell>
          <cell r="H567" t="str">
            <v>BMK "Vėjas"</v>
          </cell>
          <cell r="I567">
            <v>10</v>
          </cell>
          <cell r="J567" t="str">
            <v>V-b/k</v>
          </cell>
        </row>
        <row r="568">
          <cell r="B568">
            <v>779</v>
          </cell>
          <cell r="C568" t="str">
            <v>Vaida</v>
          </cell>
          <cell r="D568" t="str">
            <v>Šacikauskaitė</v>
          </cell>
          <cell r="E568" t="str">
            <v>M</v>
          </cell>
          <cell r="F568">
            <v>32605</v>
          </cell>
          <cell r="G568" t="str">
            <v>Alytus</v>
          </cell>
          <cell r="H568" t="str">
            <v>BK Dzūkija</v>
          </cell>
          <cell r="I568">
            <v>10</v>
          </cell>
          <cell r="J568" t="str">
            <v>M-b/k</v>
          </cell>
        </row>
        <row r="569">
          <cell r="B569">
            <v>780</v>
          </cell>
          <cell r="C569" t="str">
            <v>Egidijus</v>
          </cell>
          <cell r="D569" t="str">
            <v>Šalkauskis</v>
          </cell>
          <cell r="E569" t="str">
            <v>V</v>
          </cell>
          <cell r="F569">
            <v>24842</v>
          </cell>
          <cell r="G569" t="str">
            <v>Palanga</v>
          </cell>
          <cell r="H569" t="str">
            <v>TDiBMK "Tvinksnis"</v>
          </cell>
          <cell r="I569">
            <v>10</v>
          </cell>
          <cell r="J569" t="str">
            <v>V-b/k</v>
          </cell>
        </row>
        <row r="570">
          <cell r="B570">
            <v>781</v>
          </cell>
          <cell r="C570" t="str">
            <v>Egidijus</v>
          </cell>
          <cell r="D570" t="str">
            <v>Šimkūnas</v>
          </cell>
          <cell r="E570" t="str">
            <v>V</v>
          </cell>
          <cell r="F570">
            <v>23238</v>
          </cell>
          <cell r="G570" t="str">
            <v>Vilnius</v>
          </cell>
          <cell r="I570">
            <v>10</v>
          </cell>
          <cell r="J570" t="str">
            <v>V-b/k</v>
          </cell>
        </row>
        <row r="571">
          <cell r="B571">
            <v>782</v>
          </cell>
          <cell r="C571" t="str">
            <v>Nojus</v>
          </cell>
          <cell r="D571" t="str">
            <v>Šinkūnas</v>
          </cell>
          <cell r="E571" t="str">
            <v>V</v>
          </cell>
          <cell r="F571">
            <v>37098</v>
          </cell>
          <cell r="G571" t="str">
            <v>Palanga</v>
          </cell>
          <cell r="H571" t="str">
            <v>TDiBMK "Tvinksnis"</v>
          </cell>
          <cell r="I571">
            <v>10</v>
          </cell>
          <cell r="J571" t="str">
            <v>V-b/k</v>
          </cell>
        </row>
        <row r="572">
          <cell r="B572">
            <v>783</v>
          </cell>
          <cell r="C572" t="str">
            <v>Urtė</v>
          </cell>
          <cell r="D572" t="str">
            <v>Tamošauskaitė</v>
          </cell>
          <cell r="E572" t="str">
            <v>M</v>
          </cell>
          <cell r="F572">
            <v>34725</v>
          </cell>
          <cell r="G572" t="str">
            <v>Klaipėda</v>
          </cell>
          <cell r="I572">
            <v>10</v>
          </cell>
          <cell r="J572" t="str">
            <v>M-b/k</v>
          </cell>
        </row>
        <row r="573">
          <cell r="B573">
            <v>784</v>
          </cell>
          <cell r="C573" t="str">
            <v>Dovilė</v>
          </cell>
          <cell r="D573" t="str">
            <v>Tamošiūnaitė</v>
          </cell>
          <cell r="E573" t="str">
            <v>M</v>
          </cell>
          <cell r="F573">
            <v>31901</v>
          </cell>
          <cell r="G573" t="str">
            <v>Kaunas</v>
          </cell>
          <cell r="H573" t="str">
            <v>Kauno maratono klubas</v>
          </cell>
          <cell r="I573">
            <v>10</v>
          </cell>
          <cell r="J573" t="str">
            <v>M-b/k</v>
          </cell>
        </row>
        <row r="574">
          <cell r="B574">
            <v>785</v>
          </cell>
          <cell r="C574" t="str">
            <v>Solveiga</v>
          </cell>
          <cell r="D574" t="str">
            <v>Urnikytė</v>
          </cell>
          <cell r="E574" t="str">
            <v>M</v>
          </cell>
          <cell r="F574">
            <v>27104</v>
          </cell>
          <cell r="G574" t="str">
            <v>Gargždai</v>
          </cell>
          <cell r="H574" t="str">
            <v>"Ritmas"</v>
          </cell>
          <cell r="I574">
            <v>10</v>
          </cell>
          <cell r="J574" t="str">
            <v>M-b/k</v>
          </cell>
        </row>
        <row r="575">
          <cell r="B575">
            <v>786</v>
          </cell>
          <cell r="C575" t="str">
            <v>Kęstutis</v>
          </cell>
          <cell r="D575" t="str">
            <v>Vaičius</v>
          </cell>
          <cell r="E575" t="str">
            <v>V</v>
          </cell>
          <cell r="F575">
            <v>26374</v>
          </cell>
          <cell r="G575" t="str">
            <v>Klaipėda</v>
          </cell>
          <cell r="I575">
            <v>10</v>
          </cell>
          <cell r="J575" t="str">
            <v>V-b/k</v>
          </cell>
        </row>
        <row r="576">
          <cell r="B576">
            <v>787</v>
          </cell>
          <cell r="C576" t="str">
            <v>Martynas</v>
          </cell>
          <cell r="D576" t="str">
            <v>Valaitis</v>
          </cell>
          <cell r="E576" t="str">
            <v>V</v>
          </cell>
          <cell r="F576">
            <v>30443</v>
          </cell>
          <cell r="G576" t="str">
            <v>Alytus</v>
          </cell>
          <cell r="H576" t="str">
            <v>BK Dzūkija</v>
          </cell>
          <cell r="I576">
            <v>10</v>
          </cell>
          <cell r="J576" t="str">
            <v>V-b/k</v>
          </cell>
        </row>
        <row r="577">
          <cell r="B577">
            <v>788</v>
          </cell>
          <cell r="C577" t="str">
            <v>Vytautas</v>
          </cell>
          <cell r="D577" t="str">
            <v>Vasiliauskas</v>
          </cell>
          <cell r="E577" t="str">
            <v>V</v>
          </cell>
          <cell r="F577">
            <v>33436</v>
          </cell>
          <cell r="G577" t="str">
            <v>Kaunas</v>
          </cell>
          <cell r="H577" t="str">
            <v>LSU</v>
          </cell>
          <cell r="I577">
            <v>10</v>
          </cell>
          <cell r="J577" t="str">
            <v>V-b/k</v>
          </cell>
        </row>
        <row r="578">
          <cell r="B578">
            <v>789</v>
          </cell>
          <cell r="C578" t="str">
            <v>Ernestas</v>
          </cell>
          <cell r="D578" t="str">
            <v>Vedeikis</v>
          </cell>
          <cell r="E578" t="str">
            <v>V</v>
          </cell>
          <cell r="F578">
            <v>25772</v>
          </cell>
          <cell r="G578" t="str">
            <v>Kelme</v>
          </cell>
          <cell r="H578" t="str">
            <v>Kasčiukai</v>
          </cell>
          <cell r="I578">
            <v>10</v>
          </cell>
          <cell r="J578" t="str">
            <v>V-b/k</v>
          </cell>
        </row>
        <row r="579">
          <cell r="B579">
            <v>790</v>
          </cell>
          <cell r="C579" t="str">
            <v>Vygintas</v>
          </cell>
          <cell r="D579" t="str">
            <v>Veineikis</v>
          </cell>
          <cell r="E579" t="str">
            <v>V</v>
          </cell>
          <cell r="F579">
            <v>24843</v>
          </cell>
          <cell r="G579" t="str">
            <v>Pakruojis</v>
          </cell>
          <cell r="H579" t="str">
            <v>BMK "Vėjas"</v>
          </cell>
          <cell r="I579">
            <v>10</v>
          </cell>
          <cell r="J579" t="str">
            <v>V-b/k</v>
          </cell>
        </row>
        <row r="580">
          <cell r="B580">
            <v>791</v>
          </cell>
          <cell r="C580" t="str">
            <v>Albertas</v>
          </cell>
          <cell r="D580" t="str">
            <v>Zube</v>
          </cell>
          <cell r="E580" t="str">
            <v>V</v>
          </cell>
          <cell r="F580">
            <v>22671</v>
          </cell>
          <cell r="G580" t="str">
            <v>Skuodas</v>
          </cell>
          <cell r="H580" t="str">
            <v>Kasčiukai</v>
          </cell>
          <cell r="I580">
            <v>10</v>
          </cell>
          <cell r="J580" t="str">
            <v>V-b/k</v>
          </cell>
        </row>
        <row r="581">
          <cell r="B581">
            <v>792</v>
          </cell>
          <cell r="C581" t="str">
            <v>Giedrius</v>
          </cell>
          <cell r="D581" t="str">
            <v>Žiogas</v>
          </cell>
          <cell r="E581" t="str">
            <v>V</v>
          </cell>
          <cell r="F581">
            <v>30671</v>
          </cell>
          <cell r="G581" t="str">
            <v>Kaunas</v>
          </cell>
          <cell r="H581" t="str">
            <v>Kauno BMK</v>
          </cell>
          <cell r="I581">
            <v>10</v>
          </cell>
          <cell r="J581" t="str">
            <v>V-b/k</v>
          </cell>
        </row>
        <row r="582">
          <cell r="B582">
            <v>793</v>
          </cell>
          <cell r="C582" t="str">
            <v>Tomas</v>
          </cell>
          <cell r="D582" t="str">
            <v>Žukauskas</v>
          </cell>
          <cell r="E582" t="str">
            <v>V</v>
          </cell>
          <cell r="F582">
            <v>31226</v>
          </cell>
          <cell r="G582" t="str">
            <v>Vilnius</v>
          </cell>
          <cell r="I582">
            <v>10</v>
          </cell>
          <cell r="J582" t="str">
            <v>V-b/k</v>
          </cell>
        </row>
        <row r="583">
          <cell r="B583">
            <v>794</v>
          </cell>
          <cell r="C583" t="str">
            <v>Dainora</v>
          </cell>
          <cell r="D583" t="str">
            <v>Masiulienė</v>
          </cell>
          <cell r="E583" t="str">
            <v>M</v>
          </cell>
          <cell r="F583">
            <v>25777</v>
          </cell>
          <cell r="G583" t="str">
            <v>Vilnius</v>
          </cell>
          <cell r="H583" t="str">
            <v>Stajeris</v>
          </cell>
          <cell r="I583">
            <v>1</v>
          </cell>
          <cell r="J583" t="str">
            <v>M-b/k</v>
          </cell>
        </row>
        <row r="584">
          <cell r="B584">
            <v>795</v>
          </cell>
          <cell r="C584" t="str">
            <v>Karina</v>
          </cell>
          <cell r="D584" t="str">
            <v>Mironova</v>
          </cell>
          <cell r="E584" t="str">
            <v>M</v>
          </cell>
          <cell r="F584">
            <v>33911</v>
          </cell>
          <cell r="G584" t="str">
            <v>Kaunas</v>
          </cell>
          <cell r="I584">
            <v>10</v>
          </cell>
          <cell r="J584" t="str">
            <v>M-b/k</v>
          </cell>
        </row>
        <row r="585">
          <cell r="B585">
            <v>796</v>
          </cell>
          <cell r="C585" t="str">
            <v>Juljus</v>
          </cell>
          <cell r="D585" t="str">
            <v>Petriūnas</v>
          </cell>
          <cell r="E585" t="str">
            <v>V</v>
          </cell>
          <cell r="F585">
            <v>37159</v>
          </cell>
          <cell r="G585" t="str">
            <v>Kaunas</v>
          </cell>
          <cell r="I585">
            <v>10</v>
          </cell>
          <cell r="J585" t="str">
            <v>V-b/k</v>
          </cell>
        </row>
        <row r="586">
          <cell r="B586">
            <v>797</v>
          </cell>
          <cell r="C586" t="str">
            <v>Viktoras</v>
          </cell>
          <cell r="D586" t="str">
            <v>Chadyšius</v>
          </cell>
          <cell r="E586" t="str">
            <v>V</v>
          </cell>
          <cell r="F586">
            <v>29688</v>
          </cell>
          <cell r="G586" t="str">
            <v>Vilnius</v>
          </cell>
          <cell r="H586" t="str">
            <v>Inžinerija</v>
          </cell>
          <cell r="I586">
            <v>10</v>
          </cell>
          <cell r="J586" t="str">
            <v>V-b/k</v>
          </cell>
        </row>
        <row r="587">
          <cell r="B587">
            <v>798</v>
          </cell>
          <cell r="C587" t="str">
            <v>Edita</v>
          </cell>
          <cell r="D587" t="str">
            <v>Štrimaitienė</v>
          </cell>
          <cell r="E587" t="str">
            <v>M</v>
          </cell>
          <cell r="F587">
            <v>24933</v>
          </cell>
          <cell r="G587" t="str">
            <v>Palanga</v>
          </cell>
          <cell r="H587" t="str">
            <v>Inžinerija</v>
          </cell>
          <cell r="I587">
            <v>10</v>
          </cell>
          <cell r="J587" t="str">
            <v>M-b/k</v>
          </cell>
        </row>
        <row r="588">
          <cell r="B588">
            <v>799</v>
          </cell>
          <cell r="C588" t="str">
            <v>Jonas</v>
          </cell>
          <cell r="D588" t="str">
            <v>Jocius</v>
          </cell>
          <cell r="E588" t="str">
            <v>V</v>
          </cell>
          <cell r="F588">
            <v>20525</v>
          </cell>
          <cell r="G588" t="str">
            <v>Raseiniai</v>
          </cell>
          <cell r="H588" t="str">
            <v>Lietuvos kaimas</v>
          </cell>
          <cell r="I588">
            <v>10</v>
          </cell>
          <cell r="J588" t="str">
            <v>V-b/k</v>
          </cell>
        </row>
        <row r="589">
          <cell r="B589">
            <v>800</v>
          </cell>
          <cell r="C589" t="str">
            <v>Sigitas</v>
          </cell>
          <cell r="D589" t="str">
            <v>Urvikis</v>
          </cell>
          <cell r="E589" t="str">
            <v>V</v>
          </cell>
          <cell r="F589">
            <v>16505</v>
          </cell>
          <cell r="G589" t="str">
            <v>Vilnius</v>
          </cell>
          <cell r="H589" t="str">
            <v>Stajeris</v>
          </cell>
          <cell r="I589">
            <v>10</v>
          </cell>
          <cell r="J589" t="str">
            <v>V-b/k</v>
          </cell>
        </row>
        <row r="590">
          <cell r="B590">
            <v>801</v>
          </cell>
          <cell r="C590" t="str">
            <v>Žygimantas</v>
          </cell>
          <cell r="D590" t="str">
            <v>Lakavičius</v>
          </cell>
          <cell r="E590" t="str">
            <v>V</v>
          </cell>
          <cell r="F590">
            <v>30023</v>
          </cell>
          <cell r="G590" t="str">
            <v>Jonava</v>
          </cell>
          <cell r="H590" t="str">
            <v>Maratonas</v>
          </cell>
          <cell r="I590">
            <v>10</v>
          </cell>
          <cell r="J590" t="str">
            <v>V-b/k</v>
          </cell>
        </row>
        <row r="591">
          <cell r="B591">
            <v>802</v>
          </cell>
          <cell r="C591" t="str">
            <v>Sonata</v>
          </cell>
          <cell r="D591" t="str">
            <v>Galvydienė</v>
          </cell>
          <cell r="E591" t="str">
            <v>M</v>
          </cell>
          <cell r="F591">
            <v>27893</v>
          </cell>
          <cell r="G591" t="str">
            <v>Jonava</v>
          </cell>
          <cell r="H591" t="str">
            <v>Maratonas</v>
          </cell>
          <cell r="I591">
            <v>10</v>
          </cell>
          <cell r="J591" t="str">
            <v>M-b/k</v>
          </cell>
        </row>
        <row r="592">
          <cell r="B592">
            <v>803</v>
          </cell>
          <cell r="C592" t="str">
            <v>Petras</v>
          </cell>
          <cell r="D592" t="str">
            <v>Revuckas</v>
          </cell>
          <cell r="E592" t="str">
            <v>V</v>
          </cell>
          <cell r="F592">
            <v>19798</v>
          </cell>
          <cell r="G592" t="str">
            <v>Vilnius</v>
          </cell>
          <cell r="H592" t="str">
            <v>Stajeris</v>
          </cell>
          <cell r="I592">
            <v>10</v>
          </cell>
          <cell r="J592" t="str">
            <v>V-b/k</v>
          </cell>
        </row>
        <row r="593">
          <cell r="B593">
            <v>804</v>
          </cell>
          <cell r="C593" t="str">
            <v>Konstantinas</v>
          </cell>
          <cell r="D593" t="str">
            <v>Mikauskis</v>
          </cell>
          <cell r="E593" t="str">
            <v>V</v>
          </cell>
          <cell r="F593">
            <v>35658</v>
          </cell>
          <cell r="G593" t="str">
            <v>Šiauliai</v>
          </cell>
          <cell r="H593" t="str">
            <v>Šiaulių sąjunga</v>
          </cell>
          <cell r="I593">
            <v>10</v>
          </cell>
          <cell r="J593" t="str">
            <v>V-b/k</v>
          </cell>
        </row>
        <row r="594">
          <cell r="B594">
            <v>805</v>
          </cell>
          <cell r="C594" t="str">
            <v>Irmantas</v>
          </cell>
          <cell r="D594" t="str">
            <v>Skinderkis</v>
          </cell>
          <cell r="E594" t="str">
            <v>V</v>
          </cell>
          <cell r="F594">
            <v>35359</v>
          </cell>
          <cell r="G594" t="str">
            <v>Šiauliai</v>
          </cell>
          <cell r="H594" t="str">
            <v>Šiaulių sąjunga</v>
          </cell>
          <cell r="I594">
            <v>10</v>
          </cell>
          <cell r="J594" t="str">
            <v>V-b/k</v>
          </cell>
        </row>
        <row r="595">
          <cell r="B595">
            <v>806</v>
          </cell>
          <cell r="C595" t="str">
            <v>Vilius</v>
          </cell>
          <cell r="D595" t="str">
            <v>Lagauninkas</v>
          </cell>
          <cell r="E595" t="str">
            <v>V</v>
          </cell>
          <cell r="F595">
            <v>32783</v>
          </cell>
          <cell r="G595" t="str">
            <v>Pasvalys</v>
          </cell>
          <cell r="H595" t="str">
            <v>Vėtra</v>
          </cell>
          <cell r="I595">
            <v>10</v>
          </cell>
          <cell r="J595" t="str">
            <v>V-b/k</v>
          </cell>
        </row>
        <row r="596">
          <cell r="B596">
            <v>807</v>
          </cell>
          <cell r="C596" t="str">
            <v>Vasilijus</v>
          </cell>
          <cell r="D596" t="str">
            <v>Burakovas</v>
          </cell>
          <cell r="E596" t="str">
            <v>V</v>
          </cell>
          <cell r="F596">
            <v>26265</v>
          </cell>
          <cell r="G596" t="str">
            <v>Vilnius</v>
          </cell>
          <cell r="H596" t="str">
            <v>Stajeris</v>
          </cell>
          <cell r="I596">
            <v>10</v>
          </cell>
          <cell r="J596" t="str">
            <v>V-b/k</v>
          </cell>
        </row>
        <row r="597">
          <cell r="B597">
            <v>808</v>
          </cell>
          <cell r="C597" t="str">
            <v>Elvyra</v>
          </cell>
          <cell r="D597" t="str">
            <v>Martinkutė</v>
          </cell>
          <cell r="E597" t="str">
            <v>M</v>
          </cell>
          <cell r="F597">
            <v>30729</v>
          </cell>
          <cell r="G597" t="str">
            <v>Palanga</v>
          </cell>
          <cell r="I597">
            <v>10</v>
          </cell>
          <cell r="J597" t="str">
            <v>M-b/k</v>
          </cell>
        </row>
        <row r="598">
          <cell r="B598">
            <v>809</v>
          </cell>
          <cell r="C598" t="str">
            <v>Dana</v>
          </cell>
          <cell r="D598" t="str">
            <v>Martinkutė</v>
          </cell>
          <cell r="E598" t="str">
            <v>M</v>
          </cell>
          <cell r="F598">
            <v>31795</v>
          </cell>
          <cell r="G598" t="str">
            <v>Palanga</v>
          </cell>
          <cell r="I598">
            <v>10</v>
          </cell>
          <cell r="J598" t="str">
            <v>M-b/k</v>
          </cell>
        </row>
        <row r="599">
          <cell r="B599">
            <v>810</v>
          </cell>
          <cell r="C599" t="str">
            <v>Vytautas</v>
          </cell>
          <cell r="D599" t="str">
            <v>Martinkus</v>
          </cell>
          <cell r="E599" t="str">
            <v>V</v>
          </cell>
          <cell r="F599">
            <v>32445</v>
          </cell>
          <cell r="G599" t="str">
            <v>Palanga</v>
          </cell>
          <cell r="I599">
            <v>10</v>
          </cell>
          <cell r="J599" t="str">
            <v>V-b/k</v>
          </cell>
        </row>
        <row r="600">
          <cell r="B600">
            <v>811</v>
          </cell>
          <cell r="C600" t="str">
            <v>Marijus</v>
          </cell>
          <cell r="D600" t="str">
            <v>Radavičius</v>
          </cell>
          <cell r="E600" t="str">
            <v>V</v>
          </cell>
          <cell r="F600">
            <v>20472</v>
          </cell>
          <cell r="G600" t="str">
            <v>Vilnius</v>
          </cell>
          <cell r="H600" t="str">
            <v>Inžinerija</v>
          </cell>
          <cell r="I600">
            <v>10</v>
          </cell>
          <cell r="J600" t="str">
            <v>V-b/k</v>
          </cell>
        </row>
        <row r="601">
          <cell r="B601">
            <v>812</v>
          </cell>
          <cell r="C601" t="str">
            <v>Nikolajus</v>
          </cell>
          <cell r="D601" t="str">
            <v>Gavrilinas</v>
          </cell>
          <cell r="E601" t="str">
            <v>V</v>
          </cell>
          <cell r="F601">
            <v>28578</v>
          </cell>
          <cell r="G601" t="str">
            <v>Vilnius</v>
          </cell>
          <cell r="I601">
            <v>10</v>
          </cell>
          <cell r="J601" t="str">
            <v>V-b/k</v>
          </cell>
        </row>
        <row r="602">
          <cell r="B602">
            <v>813</v>
          </cell>
          <cell r="C602" t="str">
            <v>Kęstutis</v>
          </cell>
          <cell r="D602" t="str">
            <v>Rinkevičius</v>
          </cell>
          <cell r="E602" t="str">
            <v>V</v>
          </cell>
          <cell r="F602">
            <v>20264</v>
          </cell>
          <cell r="G602" t="str">
            <v>Vilnius</v>
          </cell>
          <cell r="H602" t="str">
            <v>Inžinerija</v>
          </cell>
          <cell r="I602">
            <v>10</v>
          </cell>
          <cell r="J602" t="str">
            <v>V-b/k</v>
          </cell>
        </row>
        <row r="603">
          <cell r="B603">
            <v>814</v>
          </cell>
          <cell r="C603" t="str">
            <v>Karolis</v>
          </cell>
          <cell r="D603" t="str">
            <v>Gibavičius</v>
          </cell>
          <cell r="E603" t="str">
            <v>V</v>
          </cell>
          <cell r="F603">
            <v>31794</v>
          </cell>
          <cell r="G603" t="str">
            <v>Kaunas</v>
          </cell>
          <cell r="H603" t="str">
            <v>Kauno maratono klubas</v>
          </cell>
          <cell r="I603">
            <v>10</v>
          </cell>
          <cell r="J603" t="str">
            <v>V-b/k</v>
          </cell>
        </row>
        <row r="604">
          <cell r="B604">
            <v>815</v>
          </cell>
          <cell r="C604" t="str">
            <v>Monika</v>
          </cell>
          <cell r="D604" t="str">
            <v>Česnaitė</v>
          </cell>
          <cell r="E604" t="str">
            <v>M</v>
          </cell>
          <cell r="F604">
            <v>32714</v>
          </cell>
          <cell r="G604" t="str">
            <v>Palanga</v>
          </cell>
          <cell r="I604">
            <v>10</v>
          </cell>
          <cell r="J604" t="str">
            <v>M-b/k</v>
          </cell>
        </row>
        <row r="605">
          <cell r="B605">
            <v>816</v>
          </cell>
          <cell r="C605" t="str">
            <v>Eglė</v>
          </cell>
          <cell r="D605" t="str">
            <v>Ragaišytė</v>
          </cell>
          <cell r="E605" t="str">
            <v>M</v>
          </cell>
          <cell r="F605">
            <v>32883</v>
          </cell>
          <cell r="G605" t="str">
            <v>Vištytis</v>
          </cell>
          <cell r="H605" t="str">
            <v>LSMU</v>
          </cell>
          <cell r="I605">
            <v>10</v>
          </cell>
          <cell r="J605" t="str">
            <v>M-b/k</v>
          </cell>
        </row>
        <row r="606">
          <cell r="B606">
            <v>817</v>
          </cell>
          <cell r="C606" t="str">
            <v>Ieva</v>
          </cell>
          <cell r="D606" t="str">
            <v>Valančiūtė</v>
          </cell>
          <cell r="E606" t="str">
            <v>M</v>
          </cell>
          <cell r="F606">
            <v>33417</v>
          </cell>
          <cell r="G606" t="str">
            <v>Kaunas</v>
          </cell>
          <cell r="H606" t="str">
            <v>LSMU</v>
          </cell>
          <cell r="I606">
            <v>10</v>
          </cell>
          <cell r="J606" t="str">
            <v>M-b/k</v>
          </cell>
        </row>
        <row r="607">
          <cell r="B607">
            <v>818</v>
          </cell>
          <cell r="C607" t="str">
            <v>Andrėj</v>
          </cell>
          <cell r="D607" t="str">
            <v>Naubetchanov</v>
          </cell>
          <cell r="E607" t="str">
            <v>V</v>
          </cell>
          <cell r="F607">
            <v>25370</v>
          </cell>
          <cell r="G607" t="str">
            <v>Mažeikiai</v>
          </cell>
          <cell r="H607" t="str">
            <v>Mažeikių sveikuoliai</v>
          </cell>
          <cell r="I607">
            <v>10</v>
          </cell>
          <cell r="J607" t="str">
            <v>V-b/k</v>
          </cell>
        </row>
        <row r="608">
          <cell r="B608">
            <v>819</v>
          </cell>
          <cell r="C608" t="str">
            <v>Daumantas</v>
          </cell>
          <cell r="D608" t="str">
            <v>Knipas</v>
          </cell>
          <cell r="E608" t="str">
            <v>V</v>
          </cell>
          <cell r="F608">
            <v>28782</v>
          </cell>
          <cell r="G608" t="str">
            <v>Vilnius</v>
          </cell>
          <cell r="I608">
            <v>10</v>
          </cell>
          <cell r="J608" t="str">
            <v>V-b/k</v>
          </cell>
        </row>
        <row r="609">
          <cell r="B609">
            <v>820</v>
          </cell>
          <cell r="C609" t="str">
            <v>Monika</v>
          </cell>
          <cell r="D609" t="str">
            <v>Knipienė</v>
          </cell>
          <cell r="E609" t="str">
            <v>M</v>
          </cell>
          <cell r="F609">
            <v>30768</v>
          </cell>
          <cell r="G609" t="str">
            <v>Skuodas</v>
          </cell>
          <cell r="I609">
            <v>10</v>
          </cell>
          <cell r="J609" t="str">
            <v>M-b/k</v>
          </cell>
        </row>
        <row r="610">
          <cell r="B610">
            <v>821</v>
          </cell>
          <cell r="C610" t="str">
            <v>Aloyzas</v>
          </cell>
          <cell r="D610" t="str">
            <v>Šmitas</v>
          </cell>
          <cell r="E610" t="str">
            <v>V</v>
          </cell>
          <cell r="F610">
            <v>22142</v>
          </cell>
          <cell r="G610" t="str">
            <v>Skuodas</v>
          </cell>
          <cell r="I610">
            <v>10</v>
          </cell>
          <cell r="J610" t="str">
            <v>V-b/k</v>
          </cell>
        </row>
        <row r="611">
          <cell r="B611">
            <v>822</v>
          </cell>
          <cell r="C611" t="str">
            <v>Lukas</v>
          </cell>
          <cell r="D611" t="str">
            <v>Bernotas</v>
          </cell>
          <cell r="E611" t="str">
            <v>V</v>
          </cell>
          <cell r="F611">
            <v>34758</v>
          </cell>
          <cell r="G611" t="str">
            <v>Tauragė</v>
          </cell>
          <cell r="H611" t="str">
            <v>Tauragės BMK</v>
          </cell>
          <cell r="I611">
            <v>10</v>
          </cell>
          <cell r="J611" t="str">
            <v>V-b/k</v>
          </cell>
        </row>
        <row r="612">
          <cell r="B612">
            <v>823</v>
          </cell>
          <cell r="C612" t="str">
            <v>Algimantas</v>
          </cell>
          <cell r="D612" t="str">
            <v>Šimkūnas</v>
          </cell>
          <cell r="E612" t="str">
            <v>V</v>
          </cell>
          <cell r="F612">
            <v>35039</v>
          </cell>
          <cell r="G612" t="str">
            <v>Švenčionys</v>
          </cell>
          <cell r="I612">
            <v>10</v>
          </cell>
          <cell r="J612" t="str">
            <v>V-b/k</v>
          </cell>
        </row>
        <row r="613">
          <cell r="B613">
            <v>824</v>
          </cell>
          <cell r="C613" t="str">
            <v>Tadas</v>
          </cell>
          <cell r="D613" t="str">
            <v>Jutkevičius</v>
          </cell>
          <cell r="E613" t="str">
            <v>V</v>
          </cell>
          <cell r="F613">
            <v>35178</v>
          </cell>
          <cell r="G613" t="str">
            <v>Tauragė</v>
          </cell>
          <cell r="H613" t="str">
            <v>Tauragės BMK</v>
          </cell>
          <cell r="I613">
            <v>10</v>
          </cell>
          <cell r="J613" t="str">
            <v>V-b/k</v>
          </cell>
        </row>
        <row r="614">
          <cell r="B614">
            <v>825</v>
          </cell>
          <cell r="C614" t="str">
            <v>Robertas</v>
          </cell>
          <cell r="D614" t="str">
            <v>Šedleckis</v>
          </cell>
          <cell r="E614" t="str">
            <v>V</v>
          </cell>
          <cell r="F614">
            <v>31700</v>
          </cell>
          <cell r="G614" t="str">
            <v>Palanga</v>
          </cell>
          <cell r="I614">
            <v>10</v>
          </cell>
          <cell r="J614" t="str">
            <v>V-b/k</v>
          </cell>
        </row>
        <row r="615">
          <cell r="B615">
            <v>826</v>
          </cell>
          <cell r="C615" t="str">
            <v>Evaldas</v>
          </cell>
          <cell r="D615" t="str">
            <v>Krikščiūnas</v>
          </cell>
          <cell r="E615" t="str">
            <v>V</v>
          </cell>
          <cell r="F615">
            <v>27506</v>
          </cell>
          <cell r="G615" t="str">
            <v>Kaunas</v>
          </cell>
          <cell r="I615">
            <v>10</v>
          </cell>
          <cell r="J615" t="str">
            <v>V-b/k</v>
          </cell>
        </row>
        <row r="616">
          <cell r="B616">
            <v>827</v>
          </cell>
          <cell r="C616" t="str">
            <v>Igoris</v>
          </cell>
          <cell r="D616" t="str">
            <v>Černikovas</v>
          </cell>
          <cell r="E616" t="str">
            <v>V</v>
          </cell>
          <cell r="F616">
            <v>23759</v>
          </cell>
          <cell r="G616" t="str">
            <v>Vilnius</v>
          </cell>
          <cell r="H616" t="str">
            <v>Inžinerija</v>
          </cell>
          <cell r="I616">
            <v>10</v>
          </cell>
          <cell r="J616" t="str">
            <v>V-b/k</v>
          </cell>
        </row>
        <row r="617">
          <cell r="B617">
            <v>828</v>
          </cell>
          <cell r="C617" t="str">
            <v>Indrė</v>
          </cell>
          <cell r="D617" t="str">
            <v>Plegevičiūtė</v>
          </cell>
          <cell r="E617" t="str">
            <v>M</v>
          </cell>
          <cell r="F617">
            <v>30847</v>
          </cell>
          <cell r="G617" t="str">
            <v>Klaipėda</v>
          </cell>
          <cell r="H617" t="str">
            <v>Inžinerija</v>
          </cell>
          <cell r="I617">
            <v>10</v>
          </cell>
          <cell r="J617" t="str">
            <v>M-b/k</v>
          </cell>
        </row>
        <row r="618">
          <cell r="B618">
            <v>829</v>
          </cell>
          <cell r="C618" t="str">
            <v>Petras</v>
          </cell>
          <cell r="D618" t="str">
            <v>Kaunelis</v>
          </cell>
          <cell r="E618" t="str">
            <v>V</v>
          </cell>
          <cell r="F618">
            <v>17039</v>
          </cell>
          <cell r="G618" t="str">
            <v>Utena</v>
          </cell>
          <cell r="H618" t="str">
            <v>Gija</v>
          </cell>
          <cell r="I618">
            <v>10</v>
          </cell>
          <cell r="J618" t="str">
            <v>V-b/k</v>
          </cell>
        </row>
        <row r="619">
          <cell r="B619">
            <v>830</v>
          </cell>
          <cell r="C619" t="str">
            <v>Eduard</v>
          </cell>
          <cell r="D619" t="str">
            <v>Zniščinskij</v>
          </cell>
          <cell r="E619" t="str">
            <v>V</v>
          </cell>
          <cell r="F619">
            <v>25057</v>
          </cell>
          <cell r="G619" t="str">
            <v>Vilnius</v>
          </cell>
          <cell r="H619" t="str">
            <v>Inžinerija</v>
          </cell>
          <cell r="I619">
            <v>10</v>
          </cell>
          <cell r="J619" t="str">
            <v>V-b/k</v>
          </cell>
        </row>
        <row r="620">
          <cell r="B620">
            <v>831</v>
          </cell>
          <cell r="C620" t="str">
            <v>Darilis</v>
          </cell>
          <cell r="D620" t="str">
            <v>Gruzdys</v>
          </cell>
          <cell r="E620" t="str">
            <v>V</v>
          </cell>
          <cell r="F620">
            <v>26337</v>
          </cell>
          <cell r="G620" t="str">
            <v>Gargždai</v>
          </cell>
          <cell r="H620" t="str">
            <v>Ritmas</v>
          </cell>
          <cell r="I620">
            <v>10</v>
          </cell>
          <cell r="J620" t="str">
            <v>V-b/k</v>
          </cell>
        </row>
        <row r="621">
          <cell r="B621">
            <v>832</v>
          </cell>
          <cell r="C621" t="str">
            <v>Bronius</v>
          </cell>
          <cell r="D621" t="str">
            <v>Venclova</v>
          </cell>
          <cell r="E621" t="str">
            <v>V</v>
          </cell>
          <cell r="F621">
            <v>20390</v>
          </cell>
          <cell r="G621" t="str">
            <v>Švėkšna</v>
          </cell>
          <cell r="H621" t="str">
            <v>Tauragės BMK</v>
          </cell>
          <cell r="I621">
            <v>10</v>
          </cell>
          <cell r="J621" t="str">
            <v>V-b/k</v>
          </cell>
        </row>
        <row r="622">
          <cell r="B622">
            <v>833</v>
          </cell>
          <cell r="C622" t="str">
            <v>Bronislovas</v>
          </cell>
          <cell r="D622" t="str">
            <v>Norvilas</v>
          </cell>
          <cell r="E622" t="str">
            <v>V</v>
          </cell>
          <cell r="F622">
            <v>16804</v>
          </cell>
          <cell r="G622" t="str">
            <v>Gargždai</v>
          </cell>
          <cell r="H622" t="str">
            <v>Ritmas</v>
          </cell>
          <cell r="I622">
            <v>1</v>
          </cell>
          <cell r="J622" t="str">
            <v>V-b/k</v>
          </cell>
        </row>
        <row r="623">
          <cell r="J623" t="e">
            <v>#N/A</v>
          </cell>
        </row>
        <row r="624">
          <cell r="J62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122"/>
  <sheetViews>
    <sheetView showZeros="0" tabSelected="1" zoomScalePageLayoutView="0" workbookViewId="0" topLeftCell="A1">
      <pane ySplit="3" topLeftCell="A4" activePane="bottomLeft" state="frozen"/>
      <selection pane="topLeft" activeCell="M4" sqref="M4"/>
      <selection pane="bottomLeft" activeCell="F26" sqref="F26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57421875" style="7" customWidth="1"/>
    <col min="10" max="10" width="7.421875" style="7" bestFit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0</v>
      </c>
      <c r="D1" s="4"/>
    </row>
    <row r="2" spans="11:14" ht="21.75" customHeight="1">
      <c r="K2" s="11" t="s">
        <v>1</v>
      </c>
      <c r="N2" s="12">
        <v>2</v>
      </c>
    </row>
    <row r="3" spans="1:15" s="7" customFormat="1" ht="21">
      <c r="A3" s="13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7" t="s">
        <v>12</v>
      </c>
      <c r="L3" s="17" t="s">
        <v>13</v>
      </c>
      <c r="M3" s="18" t="s">
        <v>14</v>
      </c>
      <c r="N3" s="19" t="s">
        <v>15</v>
      </c>
      <c r="O3" s="20" t="s">
        <v>16</v>
      </c>
    </row>
    <row r="4" spans="1:15" s="7" customFormat="1" ht="12.75">
      <c r="A4" s="21">
        <v>1</v>
      </c>
      <c r="B4" s="22">
        <v>723</v>
      </c>
      <c r="C4" s="23" t="s">
        <v>17</v>
      </c>
      <c r="D4" s="24" t="s">
        <v>18</v>
      </c>
      <c r="E4" s="25">
        <v>30889</v>
      </c>
      <c r="F4" s="26" t="s">
        <v>19</v>
      </c>
      <c r="G4" s="26" t="s">
        <v>20</v>
      </c>
      <c r="H4" s="27" t="s">
        <v>21</v>
      </c>
      <c r="I4" s="28" t="s">
        <v>22</v>
      </c>
      <c r="J4" s="28">
        <v>10</v>
      </c>
      <c r="K4" s="29">
        <v>0.02300486111111111</v>
      </c>
      <c r="L4" s="30">
        <v>1</v>
      </c>
      <c r="M4" s="31">
        <f>MAX(A:A)</f>
        <v>119</v>
      </c>
      <c r="N4" s="32">
        <v>3</v>
      </c>
      <c r="O4" s="33">
        <f>IF((N4&gt;1),M4*2*$N$2,M4*$N$2)</f>
        <v>476</v>
      </c>
    </row>
    <row r="5" spans="1:15" ht="12.75">
      <c r="A5" s="21">
        <v>2</v>
      </c>
      <c r="B5" s="22">
        <v>776</v>
      </c>
      <c r="C5" s="23" t="s">
        <v>23</v>
      </c>
      <c r="D5" s="24" t="s">
        <v>24</v>
      </c>
      <c r="E5" s="25">
        <v>33261</v>
      </c>
      <c r="F5" s="26" t="s">
        <v>25</v>
      </c>
      <c r="G5" s="26" t="s">
        <v>26</v>
      </c>
      <c r="H5" s="27" t="s">
        <v>21</v>
      </c>
      <c r="I5" s="28" t="s">
        <v>22</v>
      </c>
      <c r="J5" s="28">
        <v>10</v>
      </c>
      <c r="K5" s="29">
        <v>0.02302222222222222</v>
      </c>
      <c r="L5" s="30">
        <v>2</v>
      </c>
      <c r="M5" s="31">
        <f>M4-1</f>
        <v>118</v>
      </c>
      <c r="N5" s="32"/>
      <c r="O5" s="33">
        <f>IF((N5&gt;1),M5*2*$N$2,M5*$N$2)</f>
        <v>236</v>
      </c>
    </row>
    <row r="6" spans="1:15" ht="15">
      <c r="A6" s="21">
        <v>3</v>
      </c>
      <c r="B6" s="22">
        <v>733</v>
      </c>
      <c r="C6" s="23" t="s">
        <v>27</v>
      </c>
      <c r="D6" s="24" t="s">
        <v>28</v>
      </c>
      <c r="E6" s="25">
        <v>32653</v>
      </c>
      <c r="F6" s="26" t="s">
        <v>29</v>
      </c>
      <c r="G6" s="26" t="s">
        <v>30</v>
      </c>
      <c r="H6" s="27" t="s">
        <v>21</v>
      </c>
      <c r="I6" s="28" t="s">
        <v>22</v>
      </c>
      <c r="J6" s="28">
        <v>10</v>
      </c>
      <c r="K6" s="29">
        <v>0.023644560185185185</v>
      </c>
      <c r="L6" s="30">
        <v>3</v>
      </c>
      <c r="M6" s="31">
        <f>M5-1</f>
        <v>117</v>
      </c>
      <c r="N6" s="32"/>
      <c r="O6" s="33">
        <f>IF((N6&gt;1),M6*2*$N$2,M6*$N$2)</f>
        <v>234</v>
      </c>
    </row>
    <row r="7" spans="1:15" ht="15">
      <c r="A7" s="21">
        <v>4</v>
      </c>
      <c r="B7" s="22">
        <v>745</v>
      </c>
      <c r="C7" s="23" t="s">
        <v>31</v>
      </c>
      <c r="D7" s="24" t="s">
        <v>32</v>
      </c>
      <c r="E7" s="25">
        <v>30389</v>
      </c>
      <c r="F7" s="26" t="s">
        <v>33</v>
      </c>
      <c r="G7" s="26" t="s">
        <v>34</v>
      </c>
      <c r="H7" s="27" t="s">
        <v>21</v>
      </c>
      <c r="I7" s="28" t="s">
        <v>35</v>
      </c>
      <c r="J7" s="28">
        <v>10</v>
      </c>
      <c r="K7" s="29">
        <v>0.024803009259259257</v>
      </c>
      <c r="L7" s="30">
        <v>1</v>
      </c>
      <c r="M7" s="31">
        <f>M6-1</f>
        <v>116</v>
      </c>
      <c r="N7" s="32"/>
      <c r="O7" s="33">
        <f>IF((N7&gt;1),M7*2*$N$2,M7*$N$2)</f>
        <v>232</v>
      </c>
    </row>
    <row r="8" spans="1:15" ht="15">
      <c r="A8" s="21">
        <v>5</v>
      </c>
      <c r="B8" s="22">
        <v>789</v>
      </c>
      <c r="C8" s="23" t="s">
        <v>36</v>
      </c>
      <c r="D8" s="24" t="s">
        <v>37</v>
      </c>
      <c r="E8" s="25">
        <v>25772</v>
      </c>
      <c r="F8" s="26" t="s">
        <v>38</v>
      </c>
      <c r="G8" s="26" t="s">
        <v>39</v>
      </c>
      <c r="H8" s="27" t="s">
        <v>21</v>
      </c>
      <c r="I8" s="28" t="s">
        <v>40</v>
      </c>
      <c r="J8" s="28">
        <v>10</v>
      </c>
      <c r="K8" s="29">
        <v>0.024869675925925927</v>
      </c>
      <c r="L8" s="30">
        <v>1</v>
      </c>
      <c r="M8" s="31">
        <f>M7-1</f>
        <v>115</v>
      </c>
      <c r="N8" s="32"/>
      <c r="O8" s="33">
        <f>IF((N8&gt;1),M8*2*$N$2,M8*$N$2)</f>
        <v>230</v>
      </c>
    </row>
    <row r="9" spans="1:15" ht="15">
      <c r="A9" s="21">
        <v>6</v>
      </c>
      <c r="B9" s="22">
        <v>803</v>
      </c>
      <c r="C9" s="23" t="s">
        <v>41</v>
      </c>
      <c r="D9" s="24" t="s">
        <v>42</v>
      </c>
      <c r="E9" s="25">
        <v>19798</v>
      </c>
      <c r="F9" s="26" t="s">
        <v>43</v>
      </c>
      <c r="G9" s="26" t="s">
        <v>44</v>
      </c>
      <c r="H9" s="27" t="s">
        <v>21</v>
      </c>
      <c r="I9" s="28" t="s">
        <v>45</v>
      </c>
      <c r="J9" s="28">
        <v>10</v>
      </c>
      <c r="K9" s="29">
        <v>0.024924189814814816</v>
      </c>
      <c r="L9" s="30">
        <v>1</v>
      </c>
      <c r="M9" s="31">
        <f>M8-1</f>
        <v>114</v>
      </c>
      <c r="N9" s="32"/>
      <c r="O9" s="33">
        <f>IF((N9&gt;1),M9*2*$N$2,M9*$N$2)</f>
        <v>228</v>
      </c>
    </row>
    <row r="10" spans="1:15" ht="15">
      <c r="A10" s="21">
        <v>7</v>
      </c>
      <c r="B10" s="22">
        <v>771</v>
      </c>
      <c r="C10" s="23" t="s">
        <v>46</v>
      </c>
      <c r="D10" s="24" t="s">
        <v>47</v>
      </c>
      <c r="E10" s="25">
        <v>30589</v>
      </c>
      <c r="F10" s="26" t="s">
        <v>33</v>
      </c>
      <c r="G10" s="26" t="s">
        <v>48</v>
      </c>
      <c r="H10" s="27" t="s">
        <v>21</v>
      </c>
      <c r="I10" s="28" t="s">
        <v>35</v>
      </c>
      <c r="J10" s="28">
        <v>10</v>
      </c>
      <c r="K10" s="29">
        <v>0.025072569444444446</v>
      </c>
      <c r="L10" s="30">
        <v>2</v>
      </c>
      <c r="M10" s="31">
        <f>M9-1</f>
        <v>113</v>
      </c>
      <c r="N10" s="32"/>
      <c r="O10" s="33">
        <f>IF((N10&gt;1),M10*2*$N$2,M10*$N$2)</f>
        <v>226</v>
      </c>
    </row>
    <row r="11" spans="1:15" ht="15">
      <c r="A11" s="21">
        <v>8</v>
      </c>
      <c r="B11" s="22">
        <v>762</v>
      </c>
      <c r="C11" s="23" t="s">
        <v>49</v>
      </c>
      <c r="D11" s="24" t="s">
        <v>50</v>
      </c>
      <c r="E11" s="25">
        <v>32433</v>
      </c>
      <c r="F11" s="26" t="s">
        <v>43</v>
      </c>
      <c r="G11" s="26" t="s">
        <v>34</v>
      </c>
      <c r="H11" s="27" t="s">
        <v>21</v>
      </c>
      <c r="I11" s="28" t="s">
        <v>22</v>
      </c>
      <c r="J11" s="28">
        <v>10</v>
      </c>
      <c r="K11" s="29">
        <v>0.025283101851851852</v>
      </c>
      <c r="L11" s="30">
        <v>4</v>
      </c>
      <c r="M11" s="31">
        <f>M10-1</f>
        <v>112</v>
      </c>
      <c r="N11" s="32">
        <v>2</v>
      </c>
      <c r="O11" s="33">
        <f>IF((N11&gt;1),M11*2*$N$2,M11*$N$2)</f>
        <v>448</v>
      </c>
    </row>
    <row r="12" spans="1:15" ht="15">
      <c r="A12" s="21">
        <v>9</v>
      </c>
      <c r="B12" s="22">
        <v>716</v>
      </c>
      <c r="C12" s="23" t="s">
        <v>51</v>
      </c>
      <c r="D12" s="24" t="s">
        <v>52</v>
      </c>
      <c r="E12" s="25">
        <v>32558</v>
      </c>
      <c r="F12" s="26" t="s">
        <v>29</v>
      </c>
      <c r="G12" s="26" t="s">
        <v>30</v>
      </c>
      <c r="H12" s="27" t="s">
        <v>21</v>
      </c>
      <c r="I12" s="28" t="s">
        <v>22</v>
      </c>
      <c r="J12" s="28">
        <v>10</v>
      </c>
      <c r="K12" s="29">
        <v>0.02549236111111111</v>
      </c>
      <c r="L12" s="30">
        <v>5</v>
      </c>
      <c r="M12" s="31">
        <f>M11-1</f>
        <v>111</v>
      </c>
      <c r="N12" s="32"/>
      <c r="O12" s="33">
        <f>IF((N12&gt;1),M12*2*$N$2,M12*$N$2)</f>
        <v>222</v>
      </c>
    </row>
    <row r="13" spans="1:15" ht="15">
      <c r="A13" s="21">
        <v>10</v>
      </c>
      <c r="B13" s="22">
        <v>707</v>
      </c>
      <c r="C13" s="23" t="s">
        <v>53</v>
      </c>
      <c r="D13" s="24" t="s">
        <v>54</v>
      </c>
      <c r="E13" s="25">
        <v>28065</v>
      </c>
      <c r="F13" s="26" t="s">
        <v>19</v>
      </c>
      <c r="G13" s="26" t="s">
        <v>20</v>
      </c>
      <c r="H13" s="27" t="s">
        <v>21</v>
      </c>
      <c r="I13" s="28" t="s">
        <v>55</v>
      </c>
      <c r="J13" s="28">
        <v>10</v>
      </c>
      <c r="K13" s="29">
        <v>0.025627662037037036</v>
      </c>
      <c r="L13" s="30">
        <v>1</v>
      </c>
      <c r="M13" s="31">
        <f>M12-1</f>
        <v>110</v>
      </c>
      <c r="N13" s="32">
        <v>2</v>
      </c>
      <c r="O13" s="33">
        <f>IF((N13&gt;1),M13*2*$N$2,M13*$N$2)</f>
        <v>440</v>
      </c>
    </row>
    <row r="14" spans="1:15" ht="15">
      <c r="A14" s="21">
        <v>11</v>
      </c>
      <c r="B14" s="22">
        <v>769</v>
      </c>
      <c r="C14" s="23" t="s">
        <v>56</v>
      </c>
      <c r="D14" s="24" t="s">
        <v>57</v>
      </c>
      <c r="E14" s="25">
        <v>24873</v>
      </c>
      <c r="F14" s="26" t="s">
        <v>58</v>
      </c>
      <c r="G14" s="26" t="s">
        <v>58</v>
      </c>
      <c r="H14" s="27" t="s">
        <v>21</v>
      </c>
      <c r="I14" s="28" t="s">
        <v>59</v>
      </c>
      <c r="J14" s="28">
        <v>10</v>
      </c>
      <c r="K14" s="29">
        <v>0.025668402777777776</v>
      </c>
      <c r="L14" s="30">
        <v>1</v>
      </c>
      <c r="M14" s="31">
        <f>M13-1</f>
        <v>109</v>
      </c>
      <c r="N14" s="32"/>
      <c r="O14" s="33">
        <f>IF((N14&gt;1),M14*2*$N$2,M14*$N$2)</f>
        <v>218</v>
      </c>
    </row>
    <row r="15" spans="1:15" ht="15">
      <c r="A15" s="21">
        <v>12</v>
      </c>
      <c r="B15" s="22">
        <v>807</v>
      </c>
      <c r="C15" s="23" t="s">
        <v>60</v>
      </c>
      <c r="D15" s="24" t="s">
        <v>61</v>
      </c>
      <c r="E15" s="25">
        <v>26265</v>
      </c>
      <c r="F15" s="26" t="s">
        <v>43</v>
      </c>
      <c r="G15" s="26" t="s">
        <v>44</v>
      </c>
      <c r="H15" s="27" t="s">
        <v>21</v>
      </c>
      <c r="I15" s="28" t="s">
        <v>40</v>
      </c>
      <c r="J15" s="28">
        <v>10</v>
      </c>
      <c r="K15" s="29">
        <v>0.0258056712962963</v>
      </c>
      <c r="L15" s="30">
        <v>2</v>
      </c>
      <c r="M15" s="31">
        <f>M14-1</f>
        <v>108</v>
      </c>
      <c r="N15" s="32"/>
      <c r="O15" s="33">
        <f>IF((N15&gt;1),M15*2*$N$2,M15*$N$2)</f>
        <v>216</v>
      </c>
    </row>
    <row r="16" spans="1:15" ht="15">
      <c r="A16" s="21">
        <v>13</v>
      </c>
      <c r="B16" s="22">
        <v>827</v>
      </c>
      <c r="C16" s="23" t="s">
        <v>62</v>
      </c>
      <c r="D16" s="24" t="s">
        <v>63</v>
      </c>
      <c r="E16" s="25">
        <v>23759</v>
      </c>
      <c r="F16" s="26" t="s">
        <v>43</v>
      </c>
      <c r="G16" s="26" t="s">
        <v>64</v>
      </c>
      <c r="H16" s="27" t="s">
        <v>21</v>
      </c>
      <c r="I16" s="28" t="s">
        <v>59</v>
      </c>
      <c r="J16" s="28">
        <v>10</v>
      </c>
      <c r="K16" s="29">
        <v>0.02594016203703704</v>
      </c>
      <c r="L16" s="30">
        <v>2</v>
      </c>
      <c r="M16" s="31">
        <f>M15-1</f>
        <v>107</v>
      </c>
      <c r="N16" s="32"/>
      <c r="O16" s="33">
        <f>IF((N16&gt;1),M16*2*$N$2,M16*$N$2)</f>
        <v>214</v>
      </c>
    </row>
    <row r="17" spans="1:15" ht="15">
      <c r="A17" s="21">
        <v>14</v>
      </c>
      <c r="B17" s="22">
        <v>736</v>
      </c>
      <c r="C17" s="23" t="s">
        <v>65</v>
      </c>
      <c r="D17" s="24" t="s">
        <v>66</v>
      </c>
      <c r="E17" s="25">
        <v>35130</v>
      </c>
      <c r="F17" s="26" t="s">
        <v>29</v>
      </c>
      <c r="G17" s="26" t="s">
        <v>30</v>
      </c>
      <c r="H17" s="27" t="s">
        <v>21</v>
      </c>
      <c r="I17" s="28" t="s">
        <v>22</v>
      </c>
      <c r="J17" s="28">
        <v>10</v>
      </c>
      <c r="K17" s="29">
        <v>0.025964583333333336</v>
      </c>
      <c r="L17" s="30">
        <v>6</v>
      </c>
      <c r="M17" s="31">
        <f>M16-1</f>
        <v>106</v>
      </c>
      <c r="N17" s="32"/>
      <c r="O17" s="33">
        <f>IF((N17&gt;1),M17*2*$N$2,M17*$N$2)</f>
        <v>212</v>
      </c>
    </row>
    <row r="18" spans="1:15" ht="15">
      <c r="A18" s="21">
        <v>15</v>
      </c>
      <c r="B18" s="22">
        <v>721</v>
      </c>
      <c r="C18" s="23" t="s">
        <v>67</v>
      </c>
      <c r="D18" s="24" t="s">
        <v>68</v>
      </c>
      <c r="E18" s="25">
        <v>28116</v>
      </c>
      <c r="F18" s="26" t="s">
        <v>43</v>
      </c>
      <c r="G18" s="26" t="s">
        <v>69</v>
      </c>
      <c r="H18" s="27" t="s">
        <v>21</v>
      </c>
      <c r="I18" s="28" t="s">
        <v>55</v>
      </c>
      <c r="J18" s="28">
        <v>10</v>
      </c>
      <c r="K18" s="29">
        <v>0.026190046296296298</v>
      </c>
      <c r="L18" s="30">
        <v>2</v>
      </c>
      <c r="M18" s="31">
        <f>M17-1</f>
        <v>105</v>
      </c>
      <c r="N18" s="32"/>
      <c r="O18" s="33">
        <f>IF((N18&gt;1),M18*2*$N$2,M18*$N$2)</f>
        <v>210</v>
      </c>
    </row>
    <row r="19" spans="1:15" ht="15">
      <c r="A19" s="21">
        <v>16</v>
      </c>
      <c r="B19" s="22">
        <v>791</v>
      </c>
      <c r="C19" s="23" t="s">
        <v>70</v>
      </c>
      <c r="D19" s="24" t="s">
        <v>71</v>
      </c>
      <c r="E19" s="25">
        <v>22671</v>
      </c>
      <c r="F19" s="26" t="s">
        <v>72</v>
      </c>
      <c r="G19" s="26" t="s">
        <v>39</v>
      </c>
      <c r="H19" s="27" t="s">
        <v>21</v>
      </c>
      <c r="I19" s="28" t="s">
        <v>73</v>
      </c>
      <c r="J19" s="28">
        <v>10</v>
      </c>
      <c r="K19" s="29">
        <v>0.02623553240740741</v>
      </c>
      <c r="L19" s="30">
        <v>1</v>
      </c>
      <c r="M19" s="31">
        <f>M18-1</f>
        <v>104</v>
      </c>
      <c r="N19" s="32"/>
      <c r="O19" s="33">
        <f>IF((N19&gt;1),M19*2*$N$2,M19*$N$2)</f>
        <v>208</v>
      </c>
    </row>
    <row r="20" spans="1:15" ht="15">
      <c r="A20" s="21">
        <v>17</v>
      </c>
      <c r="B20" s="22">
        <v>741</v>
      </c>
      <c r="C20" s="23" t="s">
        <v>74</v>
      </c>
      <c r="D20" s="24" t="s">
        <v>75</v>
      </c>
      <c r="E20" s="25">
        <v>22719</v>
      </c>
      <c r="F20" s="26" t="s">
        <v>29</v>
      </c>
      <c r="G20" s="26" t="s">
        <v>30</v>
      </c>
      <c r="H20" s="27" t="s">
        <v>21</v>
      </c>
      <c r="I20" s="28" t="s">
        <v>73</v>
      </c>
      <c r="J20" s="28">
        <v>10</v>
      </c>
      <c r="K20" s="29">
        <v>0.026297337962962963</v>
      </c>
      <c r="L20" s="30">
        <v>2</v>
      </c>
      <c r="M20" s="31">
        <f>M19-1</f>
        <v>103</v>
      </c>
      <c r="N20" s="32"/>
      <c r="O20" s="33">
        <f>IF((N20&gt;1),M20*2*$N$2,M20*$N$2)</f>
        <v>206</v>
      </c>
    </row>
    <row r="21" spans="1:15" ht="15">
      <c r="A21" s="21">
        <v>18</v>
      </c>
      <c r="B21" s="22">
        <v>832</v>
      </c>
      <c r="C21" s="23" t="s">
        <v>76</v>
      </c>
      <c r="D21" s="24" t="s">
        <v>77</v>
      </c>
      <c r="E21" s="25">
        <v>20390</v>
      </c>
      <c r="F21" s="26" t="s">
        <v>78</v>
      </c>
      <c r="G21" s="26" t="s">
        <v>79</v>
      </c>
      <c r="H21" s="27" t="s">
        <v>21</v>
      </c>
      <c r="I21" s="28" t="s">
        <v>45</v>
      </c>
      <c r="J21" s="28">
        <v>10</v>
      </c>
      <c r="K21" s="29">
        <v>0.026672916666666668</v>
      </c>
      <c r="L21" s="30">
        <v>2</v>
      </c>
      <c r="M21" s="31">
        <f>M20-1</f>
        <v>102</v>
      </c>
      <c r="N21" s="32"/>
      <c r="O21" s="33">
        <f>IF((N21&gt;1),M21*2*$N$2,M21*$N$2)</f>
        <v>204</v>
      </c>
    </row>
    <row r="22" spans="1:15" ht="15">
      <c r="A22" s="21">
        <v>19</v>
      </c>
      <c r="B22" s="22">
        <v>787</v>
      </c>
      <c r="C22" s="23" t="s">
        <v>65</v>
      </c>
      <c r="D22" s="24" t="s">
        <v>80</v>
      </c>
      <c r="E22" s="25">
        <v>30443</v>
      </c>
      <c r="F22" s="26" t="s">
        <v>29</v>
      </c>
      <c r="G22" s="26" t="s">
        <v>30</v>
      </c>
      <c r="H22" s="27" t="s">
        <v>21</v>
      </c>
      <c r="I22" s="28" t="s">
        <v>35</v>
      </c>
      <c r="J22" s="28">
        <v>10</v>
      </c>
      <c r="K22" s="29">
        <v>0.02677002314814815</v>
      </c>
      <c r="L22" s="30">
        <v>3</v>
      </c>
      <c r="M22" s="31">
        <f>M21-1</f>
        <v>101</v>
      </c>
      <c r="N22" s="32"/>
      <c r="O22" s="33">
        <f>IF((N22&gt;1),M22*2*$N$2,M22*$N$2)</f>
        <v>202</v>
      </c>
    </row>
    <row r="23" spans="1:15" ht="15">
      <c r="A23" s="21">
        <v>20</v>
      </c>
      <c r="B23" s="22">
        <v>764</v>
      </c>
      <c r="C23" s="23" t="s">
        <v>81</v>
      </c>
      <c r="D23" s="24" t="s">
        <v>82</v>
      </c>
      <c r="E23" s="25">
        <v>23150</v>
      </c>
      <c r="F23" s="26" t="s">
        <v>83</v>
      </c>
      <c r="G23" s="26" t="s">
        <v>84</v>
      </c>
      <c r="H23" s="27" t="s">
        <v>21</v>
      </c>
      <c r="I23" s="28" t="s">
        <v>73</v>
      </c>
      <c r="J23" s="28">
        <v>10</v>
      </c>
      <c r="K23" s="29">
        <v>0.026952893518518522</v>
      </c>
      <c r="L23" s="30">
        <v>3</v>
      </c>
      <c r="M23" s="31">
        <f>M22-1</f>
        <v>100</v>
      </c>
      <c r="N23" s="32"/>
      <c r="O23" s="33">
        <f>IF((N23&gt;1),M23*2*$N$2,M23*$N$2)</f>
        <v>200</v>
      </c>
    </row>
    <row r="24" spans="1:15" ht="15">
      <c r="A24" s="21">
        <v>21</v>
      </c>
      <c r="B24" s="22">
        <v>779</v>
      </c>
      <c r="C24" s="23" t="s">
        <v>85</v>
      </c>
      <c r="D24" s="24" t="s">
        <v>86</v>
      </c>
      <c r="E24" s="25">
        <v>32605</v>
      </c>
      <c r="F24" s="26" t="s">
        <v>29</v>
      </c>
      <c r="G24" s="26" t="s">
        <v>30</v>
      </c>
      <c r="H24" s="27" t="s">
        <v>87</v>
      </c>
      <c r="I24" s="28" t="s">
        <v>88</v>
      </c>
      <c r="J24" s="28">
        <v>10</v>
      </c>
      <c r="K24" s="29">
        <v>0.026975462962962965</v>
      </c>
      <c r="L24" s="30">
        <v>1</v>
      </c>
      <c r="M24" s="31">
        <f>M23-1</f>
        <v>99</v>
      </c>
      <c r="N24" s="32"/>
      <c r="O24" s="33">
        <f>IF((N24&gt;1),M24*2*$N$2,M24*$N$2)</f>
        <v>198</v>
      </c>
    </row>
    <row r="25" spans="1:15" ht="15">
      <c r="A25" s="21">
        <v>22</v>
      </c>
      <c r="B25" s="22">
        <v>770</v>
      </c>
      <c r="C25" s="23" t="s">
        <v>89</v>
      </c>
      <c r="D25" s="24" t="s">
        <v>90</v>
      </c>
      <c r="E25" s="25">
        <v>32518</v>
      </c>
      <c r="F25" s="26" t="s">
        <v>19</v>
      </c>
      <c r="G25" s="26" t="s">
        <v>20</v>
      </c>
      <c r="H25" s="27" t="s">
        <v>87</v>
      </c>
      <c r="I25" s="28" t="s">
        <v>88</v>
      </c>
      <c r="J25" s="28">
        <v>10</v>
      </c>
      <c r="K25" s="29">
        <v>0.027033449074074078</v>
      </c>
      <c r="L25" s="30">
        <v>2</v>
      </c>
      <c r="M25" s="31">
        <f>M24-1</f>
        <v>98</v>
      </c>
      <c r="N25" s="32"/>
      <c r="O25" s="33">
        <f>IF((N25&gt;1),M25*2*$N$2,M25*$N$2)</f>
        <v>196</v>
      </c>
    </row>
    <row r="26" spans="1:15" ht="15">
      <c r="A26" s="21">
        <v>23</v>
      </c>
      <c r="B26" s="22">
        <v>717</v>
      </c>
      <c r="C26" s="23" t="s">
        <v>91</v>
      </c>
      <c r="D26" s="24" t="s">
        <v>92</v>
      </c>
      <c r="E26" s="25">
        <v>21320</v>
      </c>
      <c r="F26" s="26" t="s">
        <v>93</v>
      </c>
      <c r="G26" s="26" t="s">
        <v>94</v>
      </c>
      <c r="H26" s="27" t="s">
        <v>21</v>
      </c>
      <c r="I26" s="28" t="s">
        <v>45</v>
      </c>
      <c r="J26" s="28">
        <v>10</v>
      </c>
      <c r="K26" s="29">
        <v>0.027723842592592595</v>
      </c>
      <c r="L26" s="30">
        <v>3</v>
      </c>
      <c r="M26" s="31">
        <f>M25-1</f>
        <v>97</v>
      </c>
      <c r="N26" s="32"/>
      <c r="O26" s="33">
        <f>IF((N26&gt;1),M26*2*$N$2,M26*$N$2)</f>
        <v>194</v>
      </c>
    </row>
    <row r="27" spans="1:15" ht="15">
      <c r="A27" s="21">
        <v>24</v>
      </c>
      <c r="B27" s="22">
        <v>773</v>
      </c>
      <c r="C27" s="23" t="s">
        <v>95</v>
      </c>
      <c r="D27" s="24" t="s">
        <v>96</v>
      </c>
      <c r="E27" s="25">
        <v>21893</v>
      </c>
      <c r="F27" s="26" t="s">
        <v>29</v>
      </c>
      <c r="G27" s="26" t="s">
        <v>30</v>
      </c>
      <c r="H27" s="27" t="s">
        <v>21</v>
      </c>
      <c r="I27" s="28" t="s">
        <v>73</v>
      </c>
      <c r="J27" s="28">
        <v>10</v>
      </c>
      <c r="K27" s="29">
        <v>0.02782303240740741</v>
      </c>
      <c r="L27" s="30">
        <v>4</v>
      </c>
      <c r="M27" s="31">
        <f>M26-1</f>
        <v>96</v>
      </c>
      <c r="N27" s="32"/>
      <c r="O27" s="33">
        <f>IF((N27&gt;1),M27*2*$N$2,M27*$N$2)</f>
        <v>192</v>
      </c>
    </row>
    <row r="28" spans="1:15" ht="15">
      <c r="A28" s="21">
        <v>25</v>
      </c>
      <c r="B28" s="22">
        <v>831</v>
      </c>
      <c r="C28" s="23" t="s">
        <v>97</v>
      </c>
      <c r="D28" s="24" t="s">
        <v>98</v>
      </c>
      <c r="E28" s="25">
        <v>26337</v>
      </c>
      <c r="F28" s="26" t="s">
        <v>83</v>
      </c>
      <c r="G28" s="26" t="s">
        <v>84</v>
      </c>
      <c r="H28" s="27" t="s">
        <v>21</v>
      </c>
      <c r="I28" s="28" t="s">
        <v>40</v>
      </c>
      <c r="J28" s="28">
        <v>10</v>
      </c>
      <c r="K28" s="29">
        <v>0.02782627314814815</v>
      </c>
      <c r="L28" s="30">
        <v>3</v>
      </c>
      <c r="M28" s="31">
        <f>M27-1</f>
        <v>95</v>
      </c>
      <c r="N28" s="32"/>
      <c r="O28" s="33">
        <f>IF((N28&gt;1),M28*2*$N$2,M28*$N$2)</f>
        <v>190</v>
      </c>
    </row>
    <row r="29" spans="1:15" ht="15">
      <c r="A29" s="21">
        <v>26</v>
      </c>
      <c r="B29" s="22">
        <v>761</v>
      </c>
      <c r="C29" s="23" t="s">
        <v>46</v>
      </c>
      <c r="D29" s="24" t="s">
        <v>99</v>
      </c>
      <c r="E29" s="25">
        <v>30876</v>
      </c>
      <c r="F29" s="26" t="s">
        <v>29</v>
      </c>
      <c r="G29" s="26" t="s">
        <v>30</v>
      </c>
      <c r="H29" s="27" t="s">
        <v>21</v>
      </c>
      <c r="I29" s="28" t="s">
        <v>22</v>
      </c>
      <c r="J29" s="28">
        <v>10</v>
      </c>
      <c r="K29" s="29">
        <v>0.027898495370370372</v>
      </c>
      <c r="L29" s="30">
        <v>7</v>
      </c>
      <c r="M29" s="31">
        <f>M28-1</f>
        <v>94</v>
      </c>
      <c r="N29" s="32"/>
      <c r="O29" s="33">
        <f>IF((N29&gt;1),M29*2*$N$2,M29*$N$2)</f>
        <v>188</v>
      </c>
    </row>
    <row r="30" spans="1:15" ht="15">
      <c r="A30" s="21">
        <v>27</v>
      </c>
      <c r="B30" s="22">
        <v>729</v>
      </c>
      <c r="C30" s="23" t="s">
        <v>100</v>
      </c>
      <c r="D30" s="24" t="s">
        <v>101</v>
      </c>
      <c r="E30" s="25">
        <v>34756</v>
      </c>
      <c r="F30" s="26" t="s">
        <v>29</v>
      </c>
      <c r="G30" s="26" t="s">
        <v>30</v>
      </c>
      <c r="H30" s="27" t="s">
        <v>21</v>
      </c>
      <c r="I30" s="28" t="s">
        <v>22</v>
      </c>
      <c r="J30" s="28">
        <v>10</v>
      </c>
      <c r="K30" s="29">
        <v>0.027983333333333332</v>
      </c>
      <c r="L30" s="30">
        <v>8</v>
      </c>
      <c r="M30" s="31">
        <f>M29-1</f>
        <v>93</v>
      </c>
      <c r="N30" s="32"/>
      <c r="O30" s="33">
        <f>IF((N30&gt;1),M30*2*$N$2,M30*$N$2)</f>
        <v>186</v>
      </c>
    </row>
    <row r="31" spans="1:15" ht="15">
      <c r="A31" s="21">
        <v>28</v>
      </c>
      <c r="B31" s="22">
        <v>703</v>
      </c>
      <c r="C31" s="23" t="s">
        <v>102</v>
      </c>
      <c r="D31" s="24" t="s">
        <v>103</v>
      </c>
      <c r="E31" s="25">
        <v>23378</v>
      </c>
      <c r="F31" s="26" t="s">
        <v>93</v>
      </c>
      <c r="G31" s="26" t="s">
        <v>94</v>
      </c>
      <c r="H31" s="27" t="s">
        <v>21</v>
      </c>
      <c r="I31" s="28" t="s">
        <v>59</v>
      </c>
      <c r="J31" s="28">
        <v>10</v>
      </c>
      <c r="K31" s="29">
        <v>0.028488194444444448</v>
      </c>
      <c r="L31" s="30">
        <v>3</v>
      </c>
      <c r="M31" s="31">
        <f>M30-1</f>
        <v>92</v>
      </c>
      <c r="N31" s="32"/>
      <c r="O31" s="33">
        <f>IF((N31&gt;1),M31*2*$N$2,M31*$N$2)</f>
        <v>184</v>
      </c>
    </row>
    <row r="32" spans="1:15" ht="15">
      <c r="A32" s="21">
        <v>29</v>
      </c>
      <c r="B32" s="22">
        <v>788</v>
      </c>
      <c r="C32" s="23" t="s">
        <v>104</v>
      </c>
      <c r="D32" s="24" t="s">
        <v>105</v>
      </c>
      <c r="E32" s="25">
        <v>33436</v>
      </c>
      <c r="F32" s="26" t="s">
        <v>33</v>
      </c>
      <c r="G32" s="26" t="s">
        <v>106</v>
      </c>
      <c r="H32" s="27" t="s">
        <v>21</v>
      </c>
      <c r="I32" s="28" t="s">
        <v>22</v>
      </c>
      <c r="J32" s="28">
        <v>10</v>
      </c>
      <c r="K32" s="29">
        <v>0.028638194444444442</v>
      </c>
      <c r="L32" s="30">
        <v>9</v>
      </c>
      <c r="M32" s="31">
        <f>M31-1</f>
        <v>91</v>
      </c>
      <c r="N32" s="32"/>
      <c r="O32" s="33">
        <f>IF((N32&gt;1),M32*2*$N$2,M32*$N$2)</f>
        <v>182</v>
      </c>
    </row>
    <row r="33" spans="1:15" ht="15">
      <c r="A33" s="21">
        <v>30</v>
      </c>
      <c r="B33" s="22">
        <v>797</v>
      </c>
      <c r="C33" s="23" t="s">
        <v>107</v>
      </c>
      <c r="D33" s="24" t="s">
        <v>108</v>
      </c>
      <c r="E33" s="25">
        <v>29688</v>
      </c>
      <c r="F33" s="26" t="s">
        <v>43</v>
      </c>
      <c r="G33" s="26" t="s">
        <v>64</v>
      </c>
      <c r="H33" s="27" t="s">
        <v>21</v>
      </c>
      <c r="I33" s="28" t="s">
        <v>35</v>
      </c>
      <c r="J33" s="28">
        <v>10</v>
      </c>
      <c r="K33" s="29">
        <v>0.028670486111111112</v>
      </c>
      <c r="L33" s="30">
        <v>4</v>
      </c>
      <c r="M33" s="31">
        <f>M32-1</f>
        <v>90</v>
      </c>
      <c r="N33" s="32"/>
      <c r="O33" s="33">
        <f>IF((N33&gt;1),M33*2*$N$2,M33*$N$2)</f>
        <v>180</v>
      </c>
    </row>
    <row r="34" spans="1:15" ht="15">
      <c r="A34" s="21">
        <v>31</v>
      </c>
      <c r="B34" s="22">
        <v>806</v>
      </c>
      <c r="C34" s="23" t="s">
        <v>109</v>
      </c>
      <c r="D34" s="24" t="s">
        <v>110</v>
      </c>
      <c r="E34" s="25">
        <v>32783</v>
      </c>
      <c r="F34" s="26" t="s">
        <v>93</v>
      </c>
      <c r="G34" s="26" t="s">
        <v>94</v>
      </c>
      <c r="H34" s="27" t="s">
        <v>21</v>
      </c>
      <c r="I34" s="28" t="s">
        <v>22</v>
      </c>
      <c r="J34" s="28">
        <v>10</v>
      </c>
      <c r="K34" s="29">
        <v>0.028712962962962964</v>
      </c>
      <c r="L34" s="30">
        <v>10</v>
      </c>
      <c r="M34" s="31">
        <f>M33-1</f>
        <v>89</v>
      </c>
      <c r="N34" s="32"/>
      <c r="O34" s="33">
        <f>IF((N34&gt;1),M34*2*$N$2,M34*$N$2)</f>
        <v>178</v>
      </c>
    </row>
    <row r="35" spans="1:15" ht="15">
      <c r="A35" s="21">
        <v>32</v>
      </c>
      <c r="B35" s="22">
        <v>818</v>
      </c>
      <c r="C35" s="23" t="s">
        <v>111</v>
      </c>
      <c r="D35" s="24" t="s">
        <v>112</v>
      </c>
      <c r="E35" s="25">
        <v>25370</v>
      </c>
      <c r="F35" s="26" t="s">
        <v>113</v>
      </c>
      <c r="G35" s="26" t="s">
        <v>114</v>
      </c>
      <c r="H35" s="27" t="s">
        <v>21</v>
      </c>
      <c r="I35" s="28" t="s">
        <v>40</v>
      </c>
      <c r="J35" s="28">
        <v>10</v>
      </c>
      <c r="K35" s="29">
        <v>0.02899664351851852</v>
      </c>
      <c r="L35" s="30">
        <v>4</v>
      </c>
      <c r="M35" s="31">
        <f>M34-1</f>
        <v>88</v>
      </c>
      <c r="N35" s="32"/>
      <c r="O35" s="33">
        <f>IF((N35&gt;1),M35*2*$N$2,M35*$N$2)</f>
        <v>176</v>
      </c>
    </row>
    <row r="36" spans="1:15" ht="15">
      <c r="A36" s="21">
        <v>33</v>
      </c>
      <c r="B36" s="22">
        <v>792</v>
      </c>
      <c r="C36" s="23" t="s">
        <v>115</v>
      </c>
      <c r="D36" s="24" t="s">
        <v>116</v>
      </c>
      <c r="E36" s="25">
        <v>30671</v>
      </c>
      <c r="F36" s="26" t="s">
        <v>33</v>
      </c>
      <c r="G36" s="26" t="s">
        <v>34</v>
      </c>
      <c r="H36" s="27" t="s">
        <v>21</v>
      </c>
      <c r="I36" s="28" t="s">
        <v>35</v>
      </c>
      <c r="J36" s="28">
        <v>10</v>
      </c>
      <c r="K36" s="29">
        <v>0.029091203703703706</v>
      </c>
      <c r="L36" s="30">
        <v>5</v>
      </c>
      <c r="M36" s="31">
        <f>M35-1</f>
        <v>87</v>
      </c>
      <c r="N36" s="32"/>
      <c r="O36" s="33">
        <f>IF((N36&gt;1),M36*2*$N$2,M36*$N$2)</f>
        <v>174</v>
      </c>
    </row>
    <row r="37" spans="1:15" ht="15">
      <c r="A37" s="21">
        <v>34</v>
      </c>
      <c r="B37" s="22">
        <v>711</v>
      </c>
      <c r="C37" s="23" t="s">
        <v>117</v>
      </c>
      <c r="D37" s="24" t="s">
        <v>118</v>
      </c>
      <c r="E37" s="25">
        <v>32712</v>
      </c>
      <c r="F37" s="26" t="s">
        <v>33</v>
      </c>
      <c r="G37" s="26" t="s">
        <v>119</v>
      </c>
      <c r="H37" s="27" t="s">
        <v>21</v>
      </c>
      <c r="I37" s="28" t="s">
        <v>22</v>
      </c>
      <c r="J37" s="28">
        <v>10</v>
      </c>
      <c r="K37" s="29">
        <v>0.02916851851851852</v>
      </c>
      <c r="L37" s="30">
        <v>11</v>
      </c>
      <c r="M37" s="31">
        <f>M36-1</f>
        <v>86</v>
      </c>
      <c r="N37" s="32"/>
      <c r="O37" s="33">
        <f>IF((N37&gt;1),M37*2*$N$2,M37*$N$2)</f>
        <v>172</v>
      </c>
    </row>
    <row r="38" spans="1:15" ht="15">
      <c r="A38" s="21">
        <v>35</v>
      </c>
      <c r="B38" s="22">
        <v>751</v>
      </c>
      <c r="C38" s="23" t="s">
        <v>46</v>
      </c>
      <c r="D38" s="24" t="s">
        <v>120</v>
      </c>
      <c r="E38" s="25">
        <v>35318</v>
      </c>
      <c r="F38" s="26" t="s">
        <v>121</v>
      </c>
      <c r="G38" s="26" t="s">
        <v>122</v>
      </c>
      <c r="H38" s="27" t="s">
        <v>21</v>
      </c>
      <c r="I38" s="28" t="s">
        <v>22</v>
      </c>
      <c r="J38" s="28">
        <v>10</v>
      </c>
      <c r="K38" s="29">
        <v>0.029222685185185185</v>
      </c>
      <c r="L38" s="30">
        <v>12</v>
      </c>
      <c r="M38" s="31">
        <f>M37-1</f>
        <v>85</v>
      </c>
      <c r="N38" s="32"/>
      <c r="O38" s="33">
        <f>IF((N38&gt;1),M38*2*$N$2,M38*$N$2)</f>
        <v>170</v>
      </c>
    </row>
    <row r="39" spans="1:15" ht="15">
      <c r="A39" s="21">
        <v>36</v>
      </c>
      <c r="B39" s="22">
        <v>731</v>
      </c>
      <c r="C39" s="23" t="s">
        <v>123</v>
      </c>
      <c r="D39" s="24" t="s">
        <v>124</v>
      </c>
      <c r="E39" s="25">
        <v>27626</v>
      </c>
      <c r="F39" s="26" t="s">
        <v>83</v>
      </c>
      <c r="G39" s="26" t="s">
        <v>84</v>
      </c>
      <c r="H39" s="27" t="s">
        <v>87</v>
      </c>
      <c r="I39" s="28" t="s">
        <v>125</v>
      </c>
      <c r="J39" s="28">
        <v>10</v>
      </c>
      <c r="K39" s="29">
        <v>0.02930844907407407</v>
      </c>
      <c r="L39" s="30">
        <v>1</v>
      </c>
      <c r="M39" s="31">
        <f>M38-1</f>
        <v>84</v>
      </c>
      <c r="N39" s="32"/>
      <c r="O39" s="33">
        <f>IF((N39&gt;1),M39*2*$N$2,M39*$N$2)</f>
        <v>168</v>
      </c>
    </row>
    <row r="40" spans="1:15" ht="15">
      <c r="A40" s="21">
        <v>37</v>
      </c>
      <c r="B40" s="22">
        <v>780</v>
      </c>
      <c r="C40" s="23" t="s">
        <v>126</v>
      </c>
      <c r="D40" s="24" t="s">
        <v>127</v>
      </c>
      <c r="E40" s="25">
        <v>24842</v>
      </c>
      <c r="F40" s="26" t="s">
        <v>121</v>
      </c>
      <c r="G40" s="26" t="s">
        <v>122</v>
      </c>
      <c r="H40" s="27" t="s">
        <v>21</v>
      </c>
      <c r="I40" s="28" t="s">
        <v>59</v>
      </c>
      <c r="J40" s="28">
        <v>10</v>
      </c>
      <c r="K40" s="29">
        <v>0.02937326388888889</v>
      </c>
      <c r="L40" s="30">
        <v>4</v>
      </c>
      <c r="M40" s="31">
        <f>M39-1</f>
        <v>83</v>
      </c>
      <c r="N40" s="32"/>
      <c r="O40" s="33">
        <f>IF((N40&gt;1),M40*2*$N$2,M40*$N$2)</f>
        <v>166</v>
      </c>
    </row>
    <row r="41" spans="1:15" ht="15">
      <c r="A41" s="21">
        <v>38</v>
      </c>
      <c r="B41" s="22">
        <v>755</v>
      </c>
      <c r="C41" s="23" t="s">
        <v>128</v>
      </c>
      <c r="D41" s="24" t="s">
        <v>129</v>
      </c>
      <c r="E41" s="25">
        <v>34425</v>
      </c>
      <c r="F41" s="26" t="s">
        <v>93</v>
      </c>
      <c r="G41" s="26" t="s">
        <v>94</v>
      </c>
      <c r="H41" s="27" t="s">
        <v>87</v>
      </c>
      <c r="I41" s="28" t="s">
        <v>88</v>
      </c>
      <c r="J41" s="28">
        <v>10</v>
      </c>
      <c r="K41" s="29">
        <v>0.02953576388888889</v>
      </c>
      <c r="L41" s="30">
        <v>3</v>
      </c>
      <c r="M41" s="31">
        <f>M40-1</f>
        <v>82</v>
      </c>
      <c r="N41" s="32"/>
      <c r="O41" s="33">
        <f>IF((N41&gt;1),M41*2*$N$2,M41*$N$2)</f>
        <v>164</v>
      </c>
    </row>
    <row r="42" spans="1:15" ht="15">
      <c r="A42" s="21">
        <v>39</v>
      </c>
      <c r="B42" s="22">
        <v>706</v>
      </c>
      <c r="C42" s="23" t="s">
        <v>130</v>
      </c>
      <c r="D42" s="24" t="s">
        <v>131</v>
      </c>
      <c r="E42" s="25">
        <v>19946</v>
      </c>
      <c r="F42" s="26" t="s">
        <v>93</v>
      </c>
      <c r="G42" s="26" t="s">
        <v>94</v>
      </c>
      <c r="H42" s="27" t="s">
        <v>21</v>
      </c>
      <c r="I42" s="28" t="s">
        <v>45</v>
      </c>
      <c r="J42" s="28">
        <v>10</v>
      </c>
      <c r="K42" s="29">
        <v>0.029540162037037035</v>
      </c>
      <c r="L42" s="30">
        <v>4</v>
      </c>
      <c r="M42" s="31">
        <f>M41-1</f>
        <v>81</v>
      </c>
      <c r="N42" s="32"/>
      <c r="O42" s="33">
        <f>IF((N42&gt;1),M42*2*$N$2,M42*$N$2)</f>
        <v>162</v>
      </c>
    </row>
    <row r="43" spans="1:15" ht="15">
      <c r="A43" s="21">
        <v>40</v>
      </c>
      <c r="B43" s="22">
        <v>801</v>
      </c>
      <c r="C43" s="23" t="s">
        <v>132</v>
      </c>
      <c r="D43" s="24" t="s">
        <v>133</v>
      </c>
      <c r="E43" s="25">
        <v>30023</v>
      </c>
      <c r="F43" s="26" t="s">
        <v>134</v>
      </c>
      <c r="G43" s="26" t="s">
        <v>135</v>
      </c>
      <c r="H43" s="27" t="s">
        <v>21</v>
      </c>
      <c r="I43" s="28" t="s">
        <v>35</v>
      </c>
      <c r="J43" s="28">
        <v>10</v>
      </c>
      <c r="K43" s="29">
        <v>0.029782175925925927</v>
      </c>
      <c r="L43" s="30">
        <v>6</v>
      </c>
      <c r="M43" s="31">
        <f>M42-1</f>
        <v>80</v>
      </c>
      <c r="N43" s="32"/>
      <c r="O43" s="33">
        <f>IF((N43&gt;1),M43*2*$N$2,M43*$N$2)</f>
        <v>160</v>
      </c>
    </row>
    <row r="44" spans="1:15" ht="15">
      <c r="A44" s="21">
        <v>41</v>
      </c>
      <c r="B44" s="22">
        <v>828</v>
      </c>
      <c r="C44" s="23" t="s">
        <v>136</v>
      </c>
      <c r="D44" s="24" t="s">
        <v>137</v>
      </c>
      <c r="E44" s="25">
        <v>30847</v>
      </c>
      <c r="F44" s="26" t="s">
        <v>25</v>
      </c>
      <c r="G44" s="26" t="s">
        <v>64</v>
      </c>
      <c r="H44" s="27" t="s">
        <v>87</v>
      </c>
      <c r="I44" s="28" t="s">
        <v>88</v>
      </c>
      <c r="J44" s="28">
        <v>10</v>
      </c>
      <c r="K44" s="29">
        <v>0.030215393518518516</v>
      </c>
      <c r="L44" s="30">
        <v>4</v>
      </c>
      <c r="M44" s="31">
        <f>M43-1</f>
        <v>79</v>
      </c>
      <c r="N44" s="32"/>
      <c r="O44" s="33">
        <f>IF((N44&gt;1),M44*2*$N$2,M44*$N$2)</f>
        <v>158</v>
      </c>
    </row>
    <row r="45" spans="1:15" ht="15">
      <c r="A45" s="21">
        <v>42</v>
      </c>
      <c r="B45" s="22">
        <v>802</v>
      </c>
      <c r="C45" s="23" t="s">
        <v>138</v>
      </c>
      <c r="D45" s="24" t="s">
        <v>139</v>
      </c>
      <c r="E45" s="25">
        <v>27893</v>
      </c>
      <c r="F45" s="26" t="s">
        <v>134</v>
      </c>
      <c r="G45" s="26" t="s">
        <v>135</v>
      </c>
      <c r="H45" s="27" t="s">
        <v>87</v>
      </c>
      <c r="I45" s="28" t="s">
        <v>125</v>
      </c>
      <c r="J45" s="28">
        <v>10</v>
      </c>
      <c r="K45" s="29">
        <v>0.030263541666666668</v>
      </c>
      <c r="L45" s="30">
        <v>2</v>
      </c>
      <c r="M45" s="31">
        <f>M44-1</f>
        <v>78</v>
      </c>
      <c r="N45" s="32"/>
      <c r="O45" s="33">
        <f>IF((N45&gt;1),M45*2*$N$2,M45*$N$2)</f>
        <v>156</v>
      </c>
    </row>
    <row r="46" spans="1:15" ht="15">
      <c r="A46" s="21">
        <v>43</v>
      </c>
      <c r="B46" s="22">
        <v>799</v>
      </c>
      <c r="C46" s="23" t="s">
        <v>140</v>
      </c>
      <c r="D46" s="24" t="s">
        <v>141</v>
      </c>
      <c r="E46" s="25">
        <v>20525</v>
      </c>
      <c r="F46" s="26" t="s">
        <v>142</v>
      </c>
      <c r="G46" s="26" t="s">
        <v>143</v>
      </c>
      <c r="H46" s="27" t="s">
        <v>21</v>
      </c>
      <c r="I46" s="28" t="s">
        <v>45</v>
      </c>
      <c r="J46" s="28">
        <v>10</v>
      </c>
      <c r="K46" s="29">
        <v>0.0303005787037037</v>
      </c>
      <c r="L46" s="30">
        <v>5</v>
      </c>
      <c r="M46" s="31">
        <f>M45-1</f>
        <v>77</v>
      </c>
      <c r="N46" s="32"/>
      <c r="O46" s="33">
        <f>IF((N46&gt;1),M46*2*$N$2,M46*$N$2)</f>
        <v>154</v>
      </c>
    </row>
    <row r="47" spans="1:15" ht="15">
      <c r="A47" s="21">
        <v>44</v>
      </c>
      <c r="B47" s="22">
        <v>702</v>
      </c>
      <c r="C47" s="23" t="s">
        <v>144</v>
      </c>
      <c r="D47" s="24" t="s">
        <v>145</v>
      </c>
      <c r="E47" s="25">
        <v>20678</v>
      </c>
      <c r="F47" s="26" t="s">
        <v>19</v>
      </c>
      <c r="G47" s="26" t="s">
        <v>20</v>
      </c>
      <c r="H47" s="27" t="s">
        <v>21</v>
      </c>
      <c r="I47" s="28" t="s">
        <v>45</v>
      </c>
      <c r="J47" s="28">
        <v>10</v>
      </c>
      <c r="K47" s="29">
        <v>0.03034826388888889</v>
      </c>
      <c r="L47" s="30">
        <v>6</v>
      </c>
      <c r="M47" s="31">
        <f>M46-1</f>
        <v>76</v>
      </c>
      <c r="N47" s="32">
        <v>2</v>
      </c>
      <c r="O47" s="33">
        <f>IF((N47&gt;1),M47*2*$N$2,M47*$N$2)</f>
        <v>304</v>
      </c>
    </row>
    <row r="48" spans="1:15" ht="15">
      <c r="A48" s="21">
        <v>45</v>
      </c>
      <c r="B48" s="22">
        <v>713</v>
      </c>
      <c r="C48" s="23" t="s">
        <v>146</v>
      </c>
      <c r="D48" s="24" t="s">
        <v>147</v>
      </c>
      <c r="E48" s="25">
        <v>34782</v>
      </c>
      <c r="F48" s="26" t="s">
        <v>134</v>
      </c>
      <c r="G48" s="26" t="s">
        <v>135</v>
      </c>
      <c r="H48" s="27" t="s">
        <v>21</v>
      </c>
      <c r="I48" s="28" t="s">
        <v>22</v>
      </c>
      <c r="J48" s="28">
        <v>10</v>
      </c>
      <c r="K48" s="29">
        <v>0.030368634259259262</v>
      </c>
      <c r="L48" s="30">
        <v>13</v>
      </c>
      <c r="M48" s="31">
        <f>M47-1</f>
        <v>75</v>
      </c>
      <c r="N48" s="32"/>
      <c r="O48" s="33">
        <f>IF((N48&gt;1),M48*2*$N$2,M48*$N$2)</f>
        <v>150</v>
      </c>
    </row>
    <row r="49" spans="1:15" ht="15">
      <c r="A49" s="21">
        <v>46</v>
      </c>
      <c r="B49" s="22">
        <v>730</v>
      </c>
      <c r="C49" s="23" t="s">
        <v>148</v>
      </c>
      <c r="D49" s="24" t="s">
        <v>149</v>
      </c>
      <c r="E49" s="25">
        <v>33105</v>
      </c>
      <c r="F49" s="26" t="s">
        <v>33</v>
      </c>
      <c r="G49" s="26" t="s">
        <v>48</v>
      </c>
      <c r="H49" s="27" t="s">
        <v>87</v>
      </c>
      <c r="I49" s="28" t="s">
        <v>88</v>
      </c>
      <c r="J49" s="28">
        <v>10</v>
      </c>
      <c r="K49" s="29">
        <v>0.03039201388888889</v>
      </c>
      <c r="L49" s="30">
        <v>5</v>
      </c>
      <c r="M49" s="31">
        <f>M48-1</f>
        <v>74</v>
      </c>
      <c r="N49" s="32"/>
      <c r="O49" s="33">
        <f>IF((N49&gt;1),M49*2*$N$2,M49*$N$2)</f>
        <v>148</v>
      </c>
    </row>
    <row r="50" spans="1:15" ht="15">
      <c r="A50" s="21">
        <v>47</v>
      </c>
      <c r="B50" s="22">
        <v>740</v>
      </c>
      <c r="C50" s="23" t="s">
        <v>150</v>
      </c>
      <c r="D50" s="24" t="s">
        <v>151</v>
      </c>
      <c r="E50" s="25">
        <v>33707</v>
      </c>
      <c r="F50" s="26" t="s">
        <v>29</v>
      </c>
      <c r="G50" s="26" t="s">
        <v>30</v>
      </c>
      <c r="H50" s="27" t="s">
        <v>87</v>
      </c>
      <c r="I50" s="28" t="s">
        <v>88</v>
      </c>
      <c r="J50" s="28">
        <v>10</v>
      </c>
      <c r="K50" s="29">
        <v>0.0304568287037037</v>
      </c>
      <c r="L50" s="30">
        <v>6</v>
      </c>
      <c r="M50" s="31">
        <f>M49-1</f>
        <v>73</v>
      </c>
      <c r="N50" s="32"/>
      <c r="O50" s="33">
        <f>IF((N50&gt;1),M50*2*$N$2,M50*$N$2)</f>
        <v>146</v>
      </c>
    </row>
    <row r="51" spans="1:15" ht="15">
      <c r="A51" s="21">
        <v>48</v>
      </c>
      <c r="B51" s="22">
        <v>822</v>
      </c>
      <c r="C51" s="23" t="s">
        <v>152</v>
      </c>
      <c r="D51" s="24" t="s">
        <v>153</v>
      </c>
      <c r="E51" s="25">
        <v>34758</v>
      </c>
      <c r="F51" s="26" t="s">
        <v>154</v>
      </c>
      <c r="G51" s="26" t="s">
        <v>79</v>
      </c>
      <c r="H51" s="27" t="s">
        <v>21</v>
      </c>
      <c r="I51" s="28" t="s">
        <v>22</v>
      </c>
      <c r="J51" s="28">
        <v>10</v>
      </c>
      <c r="K51" s="29">
        <v>0.030636458333333335</v>
      </c>
      <c r="L51" s="30">
        <v>14</v>
      </c>
      <c r="M51" s="31">
        <f>M50-1</f>
        <v>72</v>
      </c>
      <c r="N51" s="32"/>
      <c r="O51" s="33">
        <f>IF((N51&gt;1),M51*2*$N$2,M51*$N$2)</f>
        <v>144</v>
      </c>
    </row>
    <row r="52" spans="1:15" ht="15">
      <c r="A52" s="21">
        <v>49</v>
      </c>
      <c r="B52" s="22">
        <v>744</v>
      </c>
      <c r="C52" s="23" t="s">
        <v>155</v>
      </c>
      <c r="D52" s="24" t="s">
        <v>156</v>
      </c>
      <c r="E52" s="25">
        <v>31604</v>
      </c>
      <c r="F52" s="26" t="s">
        <v>157</v>
      </c>
      <c r="G52" s="26" t="s">
        <v>39</v>
      </c>
      <c r="H52" s="27" t="s">
        <v>21</v>
      </c>
      <c r="I52" s="28" t="s">
        <v>22</v>
      </c>
      <c r="J52" s="28">
        <v>10</v>
      </c>
      <c r="K52" s="29">
        <v>0.030639699074074073</v>
      </c>
      <c r="L52" s="30">
        <v>15</v>
      </c>
      <c r="M52" s="31">
        <f>M51-1</f>
        <v>71</v>
      </c>
      <c r="N52" s="32"/>
      <c r="O52" s="33">
        <f>IF((N52&gt;1),M52*2*$N$2,M52*$N$2)</f>
        <v>142</v>
      </c>
    </row>
    <row r="53" spans="1:15" ht="15">
      <c r="A53" s="21">
        <v>50</v>
      </c>
      <c r="B53" s="22">
        <v>748</v>
      </c>
      <c r="C53" s="23" t="s">
        <v>158</v>
      </c>
      <c r="D53" s="24" t="s">
        <v>159</v>
      </c>
      <c r="E53" s="25">
        <v>33217</v>
      </c>
      <c r="F53" s="26" t="s">
        <v>160</v>
      </c>
      <c r="G53" s="26" t="s">
        <v>39</v>
      </c>
      <c r="H53" s="27" t="s">
        <v>21</v>
      </c>
      <c r="I53" s="28" t="s">
        <v>22</v>
      </c>
      <c r="J53" s="28">
        <v>10</v>
      </c>
      <c r="K53" s="29">
        <v>0.030678356481481484</v>
      </c>
      <c r="L53" s="30">
        <v>16</v>
      </c>
      <c r="M53" s="31">
        <f>M52-1</f>
        <v>70</v>
      </c>
      <c r="N53" s="32"/>
      <c r="O53" s="33">
        <f>IF((N53&gt;1),M53*2*$N$2,M53*$N$2)</f>
        <v>140</v>
      </c>
    </row>
    <row r="54" spans="1:15" ht="15">
      <c r="A54" s="21">
        <v>51</v>
      </c>
      <c r="B54" s="22">
        <v>763</v>
      </c>
      <c r="C54" s="23" t="s">
        <v>161</v>
      </c>
      <c r="D54" s="24" t="s">
        <v>162</v>
      </c>
      <c r="E54" s="25">
        <v>21790</v>
      </c>
      <c r="F54" s="26" t="s">
        <v>93</v>
      </c>
      <c r="G54" s="26" t="s">
        <v>94</v>
      </c>
      <c r="H54" s="27" t="s">
        <v>21</v>
      </c>
      <c r="I54" s="28" t="s">
        <v>73</v>
      </c>
      <c r="J54" s="28">
        <v>10</v>
      </c>
      <c r="K54" s="29">
        <v>0.030715856481481483</v>
      </c>
      <c r="L54" s="30">
        <v>5</v>
      </c>
      <c r="M54" s="31">
        <f>M53-1</f>
        <v>69</v>
      </c>
      <c r="N54" s="32"/>
      <c r="O54" s="33">
        <f>IF((N54&gt;1),M54*2*$N$2,M54*$N$2)</f>
        <v>138</v>
      </c>
    </row>
    <row r="55" spans="1:15" ht="15">
      <c r="A55" s="21">
        <v>52</v>
      </c>
      <c r="B55" s="22">
        <v>835</v>
      </c>
      <c r="C55" s="23" t="s">
        <v>163</v>
      </c>
      <c r="D55" s="24" t="s">
        <v>164</v>
      </c>
      <c r="E55" s="25">
        <v>32990</v>
      </c>
      <c r="F55" s="26" t="s">
        <v>33</v>
      </c>
      <c r="G55" s="26" t="s">
        <v>119</v>
      </c>
      <c r="H55" s="27" t="s">
        <v>21</v>
      </c>
      <c r="I55" s="28" t="s">
        <v>22</v>
      </c>
      <c r="J55" s="28">
        <v>10</v>
      </c>
      <c r="K55" s="29">
        <v>0.03083726851851852</v>
      </c>
      <c r="L55" s="30">
        <v>17</v>
      </c>
      <c r="M55" s="31">
        <f>M54-1</f>
        <v>68</v>
      </c>
      <c r="N55" s="32"/>
      <c r="O55" s="33">
        <f>IF((N55&gt;1),M55*2*$N$2,M55*$N$2)</f>
        <v>136</v>
      </c>
    </row>
    <row r="56" spans="1:15" ht="15">
      <c r="A56" s="21">
        <v>53</v>
      </c>
      <c r="B56" s="22">
        <v>756</v>
      </c>
      <c r="C56" s="23" t="s">
        <v>165</v>
      </c>
      <c r="D56" s="24" t="s">
        <v>166</v>
      </c>
      <c r="E56" s="25">
        <v>34405</v>
      </c>
      <c r="F56" s="26" t="s">
        <v>25</v>
      </c>
      <c r="G56" s="26" t="s">
        <v>135</v>
      </c>
      <c r="H56" s="27" t="s">
        <v>87</v>
      </c>
      <c r="I56" s="28" t="s">
        <v>88</v>
      </c>
      <c r="J56" s="28">
        <v>10</v>
      </c>
      <c r="K56" s="29">
        <v>0.03088113425925926</v>
      </c>
      <c r="L56" s="30">
        <v>7</v>
      </c>
      <c r="M56" s="31">
        <f>M55-1</f>
        <v>67</v>
      </c>
      <c r="N56" s="32"/>
      <c r="O56" s="33">
        <f>IF((N56&gt;1),M56*2*$N$2,M56*$N$2)</f>
        <v>134</v>
      </c>
    </row>
    <row r="57" spans="1:15" ht="15">
      <c r="A57" s="21">
        <v>54</v>
      </c>
      <c r="B57" s="22">
        <v>794</v>
      </c>
      <c r="C57" s="23" t="s">
        <v>167</v>
      </c>
      <c r="D57" s="24" t="s">
        <v>168</v>
      </c>
      <c r="E57" s="25">
        <v>25777</v>
      </c>
      <c r="F57" s="26" t="s">
        <v>43</v>
      </c>
      <c r="G57" s="26" t="s">
        <v>44</v>
      </c>
      <c r="H57" s="27" t="s">
        <v>87</v>
      </c>
      <c r="I57" s="28" t="s">
        <v>169</v>
      </c>
      <c r="J57" s="28">
        <v>10</v>
      </c>
      <c r="K57" s="29">
        <v>0.030934375</v>
      </c>
      <c r="L57" s="30">
        <v>1</v>
      </c>
      <c r="M57" s="31">
        <f>M56-1</f>
        <v>66</v>
      </c>
      <c r="N57" s="32"/>
      <c r="O57" s="33">
        <f>IF((N57&gt;1),M57*2*$N$2,M57*$N$2)</f>
        <v>132</v>
      </c>
    </row>
    <row r="58" spans="1:15" ht="15">
      <c r="A58" s="21">
        <v>55</v>
      </c>
      <c r="B58" s="22">
        <v>705</v>
      </c>
      <c r="C58" s="23" t="s">
        <v>170</v>
      </c>
      <c r="D58" s="24" t="s">
        <v>171</v>
      </c>
      <c r="E58" s="25">
        <v>18775</v>
      </c>
      <c r="F58" s="26" t="s">
        <v>33</v>
      </c>
      <c r="G58" s="26" t="s">
        <v>34</v>
      </c>
      <c r="H58" s="27" t="s">
        <v>21</v>
      </c>
      <c r="I58" s="28" t="s">
        <v>172</v>
      </c>
      <c r="J58" s="28">
        <v>10</v>
      </c>
      <c r="K58" s="29">
        <v>0.03097013888888889</v>
      </c>
      <c r="L58" s="30">
        <v>1</v>
      </c>
      <c r="M58" s="31">
        <f>M57-1</f>
        <v>65</v>
      </c>
      <c r="N58" s="32"/>
      <c r="O58" s="33">
        <f>IF((N58&gt;1),M58*2*$N$2,M58*$N$2)</f>
        <v>130</v>
      </c>
    </row>
    <row r="59" spans="1:15" ht="15">
      <c r="A59" s="21">
        <v>56</v>
      </c>
      <c r="B59" s="22">
        <v>757</v>
      </c>
      <c r="C59" s="23" t="s">
        <v>161</v>
      </c>
      <c r="D59" s="24" t="s">
        <v>173</v>
      </c>
      <c r="E59" s="25">
        <v>21560</v>
      </c>
      <c r="F59" s="26" t="s">
        <v>19</v>
      </c>
      <c r="G59" s="26" t="s">
        <v>20</v>
      </c>
      <c r="H59" s="27" t="s">
        <v>21</v>
      </c>
      <c r="I59" s="28" t="s">
        <v>73</v>
      </c>
      <c r="J59" s="28">
        <v>10</v>
      </c>
      <c r="K59" s="29">
        <v>0.031108217592592594</v>
      </c>
      <c r="L59" s="30">
        <v>6</v>
      </c>
      <c r="M59" s="31">
        <f>M58-1</f>
        <v>64</v>
      </c>
      <c r="N59" s="32">
        <v>3</v>
      </c>
      <c r="O59" s="33">
        <f>IF((N59&gt;1),M59*2*$N$2,M59*$N$2)</f>
        <v>256</v>
      </c>
    </row>
    <row r="60" spans="1:15" ht="15">
      <c r="A60" s="21">
        <v>57</v>
      </c>
      <c r="B60" s="22">
        <v>749</v>
      </c>
      <c r="C60" s="23" t="s">
        <v>174</v>
      </c>
      <c r="D60" s="24" t="s">
        <v>175</v>
      </c>
      <c r="E60" s="25">
        <v>23075</v>
      </c>
      <c r="F60" s="26" t="s">
        <v>19</v>
      </c>
      <c r="G60" s="26" t="s">
        <v>20</v>
      </c>
      <c r="H60" s="27" t="s">
        <v>21</v>
      </c>
      <c r="I60" s="28" t="s">
        <v>73</v>
      </c>
      <c r="J60" s="28">
        <v>10</v>
      </c>
      <c r="K60" s="29">
        <v>0.03111331018518519</v>
      </c>
      <c r="L60" s="30">
        <v>7</v>
      </c>
      <c r="M60" s="31">
        <f>M59-1</f>
        <v>63</v>
      </c>
      <c r="N60" s="32">
        <v>2</v>
      </c>
      <c r="O60" s="33">
        <f>IF((N60&gt;1),M60*2*$N$2,M60*$N$2)</f>
        <v>252</v>
      </c>
    </row>
    <row r="61" spans="1:15" ht="15">
      <c r="A61" s="21">
        <v>58</v>
      </c>
      <c r="B61" s="22">
        <v>814</v>
      </c>
      <c r="C61" s="23" t="s">
        <v>158</v>
      </c>
      <c r="D61" s="24" t="s">
        <v>176</v>
      </c>
      <c r="E61" s="25">
        <v>31794</v>
      </c>
      <c r="F61" s="26" t="s">
        <v>33</v>
      </c>
      <c r="G61" s="26" t="s">
        <v>48</v>
      </c>
      <c r="H61" s="27" t="s">
        <v>21</v>
      </c>
      <c r="I61" s="28" t="s">
        <v>22</v>
      </c>
      <c r="J61" s="28">
        <v>10</v>
      </c>
      <c r="K61" s="29">
        <v>0.031166203703703706</v>
      </c>
      <c r="L61" s="30">
        <v>18</v>
      </c>
      <c r="M61" s="31">
        <f>M60-1</f>
        <v>62</v>
      </c>
      <c r="N61" s="32"/>
      <c r="O61" s="33">
        <f>IF((N61&gt;1),M61*2*$N$2,M61*$N$2)</f>
        <v>124</v>
      </c>
    </row>
    <row r="62" spans="1:15" ht="15">
      <c r="A62" s="34">
        <v>59</v>
      </c>
      <c r="B62" s="35">
        <v>798</v>
      </c>
      <c r="C62" s="36" t="s">
        <v>177</v>
      </c>
      <c r="D62" s="37" t="s">
        <v>178</v>
      </c>
      <c r="E62" s="38">
        <v>24933</v>
      </c>
      <c r="F62" s="39" t="s">
        <v>121</v>
      </c>
      <c r="G62" s="26" t="s">
        <v>64</v>
      </c>
      <c r="H62" s="27" t="s">
        <v>87</v>
      </c>
      <c r="I62" s="28" t="s">
        <v>179</v>
      </c>
      <c r="J62" s="28">
        <v>10</v>
      </c>
      <c r="K62" s="29">
        <v>0.03815972222222223</v>
      </c>
      <c r="L62" s="30">
        <v>1</v>
      </c>
      <c r="M62" s="31">
        <f>M61-1</f>
        <v>61</v>
      </c>
      <c r="N62" s="32"/>
      <c r="O62" s="33">
        <f>IF((N62&gt;1),M62*2*$N$2,M62*$N$2)</f>
        <v>122</v>
      </c>
    </row>
    <row r="63" spans="1:15" ht="15">
      <c r="A63" s="21">
        <v>60</v>
      </c>
      <c r="B63" s="22">
        <v>830</v>
      </c>
      <c r="C63" s="23" t="s">
        <v>180</v>
      </c>
      <c r="D63" s="24" t="s">
        <v>181</v>
      </c>
      <c r="E63" s="25">
        <v>25057</v>
      </c>
      <c r="F63" s="26" t="s">
        <v>43</v>
      </c>
      <c r="G63" s="26" t="s">
        <v>64</v>
      </c>
      <c r="H63" s="27" t="s">
        <v>21</v>
      </c>
      <c r="I63" s="28" t="s">
        <v>59</v>
      </c>
      <c r="J63" s="28">
        <v>10</v>
      </c>
      <c r="K63" s="29">
        <v>0.03131875</v>
      </c>
      <c r="L63" s="30">
        <v>5</v>
      </c>
      <c r="M63" s="31">
        <f>M62-1</f>
        <v>60</v>
      </c>
      <c r="N63" s="32"/>
      <c r="O63" s="33">
        <f>IF((N63&gt;1),M63*2*$N$2,M63*$N$2)</f>
        <v>120</v>
      </c>
    </row>
    <row r="64" spans="1:15" ht="15">
      <c r="A64" s="21">
        <v>61</v>
      </c>
      <c r="B64" s="22">
        <v>714</v>
      </c>
      <c r="C64" s="23" t="s">
        <v>182</v>
      </c>
      <c r="D64" s="24" t="s">
        <v>183</v>
      </c>
      <c r="E64" s="25">
        <v>25428</v>
      </c>
      <c r="F64" s="26" t="s">
        <v>154</v>
      </c>
      <c r="G64" s="26" t="s">
        <v>79</v>
      </c>
      <c r="H64" s="27" t="s">
        <v>21</v>
      </c>
      <c r="I64" s="28" t="s">
        <v>40</v>
      </c>
      <c r="J64" s="28">
        <v>10</v>
      </c>
      <c r="K64" s="29">
        <v>0.03132800925925926</v>
      </c>
      <c r="L64" s="30">
        <v>5</v>
      </c>
      <c r="M64" s="31">
        <f>M63-1</f>
        <v>59</v>
      </c>
      <c r="N64" s="32"/>
      <c r="O64" s="33">
        <f>IF((N64&gt;1),M64*2*$N$2,M64*$N$2)</f>
        <v>118</v>
      </c>
    </row>
    <row r="65" spans="1:15" ht="15">
      <c r="A65" s="21">
        <v>62</v>
      </c>
      <c r="B65" s="22">
        <v>825</v>
      </c>
      <c r="C65" s="23" t="s">
        <v>184</v>
      </c>
      <c r="D65" s="24" t="s">
        <v>185</v>
      </c>
      <c r="E65" s="25">
        <v>31700</v>
      </c>
      <c r="F65" s="26" t="s">
        <v>121</v>
      </c>
      <c r="G65" s="26">
        <v>0</v>
      </c>
      <c r="H65" s="27" t="s">
        <v>21</v>
      </c>
      <c r="I65" s="28" t="s">
        <v>22</v>
      </c>
      <c r="J65" s="28">
        <v>10</v>
      </c>
      <c r="K65" s="29">
        <v>0.03155821759259259</v>
      </c>
      <c r="L65" s="30">
        <v>19</v>
      </c>
      <c r="M65" s="31">
        <f>M64-1</f>
        <v>58</v>
      </c>
      <c r="N65" s="32"/>
      <c r="O65" s="33">
        <f>IF((N65&gt;1),M65*2*$N$2,M65*$N$2)</f>
        <v>116</v>
      </c>
    </row>
    <row r="66" spans="1:15" ht="15">
      <c r="A66" s="21">
        <v>63</v>
      </c>
      <c r="B66" s="22">
        <v>823</v>
      </c>
      <c r="C66" s="23" t="s">
        <v>186</v>
      </c>
      <c r="D66" s="24" t="s">
        <v>187</v>
      </c>
      <c r="E66" s="25">
        <v>35039</v>
      </c>
      <c r="F66" s="26" t="s">
        <v>188</v>
      </c>
      <c r="G66" s="26">
        <v>0</v>
      </c>
      <c r="H66" s="27" t="s">
        <v>21</v>
      </c>
      <c r="I66" s="28" t="s">
        <v>22</v>
      </c>
      <c r="J66" s="28">
        <v>10</v>
      </c>
      <c r="K66" s="29">
        <v>0.031816550925925925</v>
      </c>
      <c r="L66" s="30">
        <v>20</v>
      </c>
      <c r="M66" s="31">
        <f>M65-1</f>
        <v>57</v>
      </c>
      <c r="N66" s="32"/>
      <c r="O66" s="33">
        <f>IF((N66&gt;1),M66*2*$N$2,M66*$N$2)</f>
        <v>114</v>
      </c>
    </row>
    <row r="67" spans="1:15" ht="15">
      <c r="A67" s="21">
        <v>64</v>
      </c>
      <c r="B67" s="22">
        <v>815</v>
      </c>
      <c r="C67" s="23" t="s">
        <v>189</v>
      </c>
      <c r="D67" s="24" t="s">
        <v>190</v>
      </c>
      <c r="E67" s="25">
        <v>32714</v>
      </c>
      <c r="F67" s="26" t="s">
        <v>121</v>
      </c>
      <c r="G67" s="26">
        <v>0</v>
      </c>
      <c r="H67" s="27" t="s">
        <v>87</v>
      </c>
      <c r="I67" s="28" t="s">
        <v>88</v>
      </c>
      <c r="J67" s="28">
        <v>10</v>
      </c>
      <c r="K67" s="29">
        <v>0.032336805555555556</v>
      </c>
      <c r="L67" s="30">
        <v>8</v>
      </c>
      <c r="M67" s="31">
        <f>M66-1</f>
        <v>56</v>
      </c>
      <c r="N67" s="32"/>
      <c r="O67" s="33">
        <f>IF((N67&gt;1),M67*2*$N$2,M67*$N$2)</f>
        <v>112</v>
      </c>
    </row>
    <row r="68" spans="1:15" ht="15">
      <c r="A68" s="21">
        <v>65</v>
      </c>
      <c r="B68" s="22">
        <v>781</v>
      </c>
      <c r="C68" s="23" t="s">
        <v>126</v>
      </c>
      <c r="D68" s="24" t="s">
        <v>187</v>
      </c>
      <c r="E68" s="25">
        <v>23238</v>
      </c>
      <c r="F68" s="26" t="s">
        <v>43</v>
      </c>
      <c r="G68" s="26">
        <v>0</v>
      </c>
      <c r="H68" s="27" t="s">
        <v>21</v>
      </c>
      <c r="I68" s="28" t="s">
        <v>73</v>
      </c>
      <c r="J68" s="28">
        <v>10</v>
      </c>
      <c r="K68" s="29">
        <v>0.032486805555555553</v>
      </c>
      <c r="L68" s="30">
        <v>8</v>
      </c>
      <c r="M68" s="31">
        <f>M67-1</f>
        <v>55</v>
      </c>
      <c r="N68" s="32"/>
      <c r="O68" s="33">
        <f>IF((N68&gt;1),M68*2*$N$2,M68*$N$2)</f>
        <v>110</v>
      </c>
    </row>
    <row r="69" spans="1:15" ht="15">
      <c r="A69" s="21">
        <v>66</v>
      </c>
      <c r="B69" s="35">
        <v>719</v>
      </c>
      <c r="C69" s="36" t="s">
        <v>91</v>
      </c>
      <c r="D69" s="37" t="s">
        <v>191</v>
      </c>
      <c r="E69" s="38">
        <v>15766</v>
      </c>
      <c r="F69" s="39" t="s">
        <v>43</v>
      </c>
      <c r="G69" s="26" t="s">
        <v>64</v>
      </c>
      <c r="H69" s="27" t="s">
        <v>21</v>
      </c>
      <c r="I69" s="28" t="s">
        <v>192</v>
      </c>
      <c r="J69" s="28">
        <v>10</v>
      </c>
      <c r="K69" s="29">
        <v>0.03944444444444444</v>
      </c>
      <c r="L69" s="30">
        <v>6</v>
      </c>
      <c r="M69" s="31">
        <f>M68-1</f>
        <v>54</v>
      </c>
      <c r="N69" s="32"/>
      <c r="O69" s="33">
        <f>IF((N69&gt;1),M69*2*$N$2,M69*$N$2)</f>
        <v>108</v>
      </c>
    </row>
    <row r="70" spans="1:15" ht="15">
      <c r="A70" s="21">
        <v>67</v>
      </c>
      <c r="B70" s="22">
        <v>790</v>
      </c>
      <c r="C70" s="23" t="s">
        <v>193</v>
      </c>
      <c r="D70" s="24" t="s">
        <v>194</v>
      </c>
      <c r="E70" s="25">
        <v>24843</v>
      </c>
      <c r="F70" s="26" t="s">
        <v>19</v>
      </c>
      <c r="G70" s="26" t="s">
        <v>20</v>
      </c>
      <c r="H70" s="27" t="s">
        <v>21</v>
      </c>
      <c r="I70" s="28" t="s">
        <v>59</v>
      </c>
      <c r="J70" s="28">
        <v>10</v>
      </c>
      <c r="K70" s="29">
        <v>0.03265636574074074</v>
      </c>
      <c r="L70" s="30">
        <v>6</v>
      </c>
      <c r="M70" s="31">
        <f>M69-1</f>
        <v>53</v>
      </c>
      <c r="N70" s="32"/>
      <c r="O70" s="33">
        <f>IF((N70&gt;1),M70*2*$N$2,M70*$N$2)</f>
        <v>106</v>
      </c>
    </row>
    <row r="71" spans="1:15" ht="15">
      <c r="A71" s="21">
        <v>68</v>
      </c>
      <c r="B71" s="22">
        <v>759</v>
      </c>
      <c r="C71" s="23" t="s">
        <v>17</v>
      </c>
      <c r="D71" s="24" t="s">
        <v>195</v>
      </c>
      <c r="E71" s="25">
        <v>27318</v>
      </c>
      <c r="F71" s="26" t="s">
        <v>121</v>
      </c>
      <c r="G71" s="26">
        <v>0</v>
      </c>
      <c r="H71" s="27" t="s">
        <v>21</v>
      </c>
      <c r="I71" s="28" t="s">
        <v>55</v>
      </c>
      <c r="J71" s="28">
        <v>10</v>
      </c>
      <c r="K71" s="29">
        <v>0.032849189814814814</v>
      </c>
      <c r="L71" s="30">
        <v>3</v>
      </c>
      <c r="M71" s="31">
        <f>M70-1</f>
        <v>52</v>
      </c>
      <c r="N71" s="32"/>
      <c r="O71" s="33">
        <f>IF((N71&gt;1),M71*2*$N$2,M71*$N$2)</f>
        <v>104</v>
      </c>
    </row>
    <row r="72" spans="1:15" ht="15">
      <c r="A72" s="21">
        <v>69</v>
      </c>
      <c r="B72" s="22">
        <v>778</v>
      </c>
      <c r="C72" s="23" t="s">
        <v>70</v>
      </c>
      <c r="D72" s="24" t="s">
        <v>196</v>
      </c>
      <c r="E72" s="25">
        <v>17954</v>
      </c>
      <c r="F72" s="26" t="s">
        <v>19</v>
      </c>
      <c r="G72" s="26" t="s">
        <v>20</v>
      </c>
      <c r="H72" s="27" t="s">
        <v>21</v>
      </c>
      <c r="I72" s="28" t="s">
        <v>172</v>
      </c>
      <c r="J72" s="28">
        <v>10</v>
      </c>
      <c r="K72" s="29">
        <v>0.03299166666666667</v>
      </c>
      <c r="L72" s="30">
        <v>2</v>
      </c>
      <c r="M72" s="31">
        <f>M71-1</f>
        <v>51</v>
      </c>
      <c r="N72" s="32"/>
      <c r="O72" s="33">
        <f>IF((N72&gt;1),M72*2*$N$2,M72*$N$2)</f>
        <v>102</v>
      </c>
    </row>
    <row r="73" spans="1:15" ht="15">
      <c r="A73" s="21">
        <v>70</v>
      </c>
      <c r="B73" s="22">
        <v>752</v>
      </c>
      <c r="C73" s="23" t="s">
        <v>197</v>
      </c>
      <c r="D73" s="24" t="s">
        <v>198</v>
      </c>
      <c r="E73" s="25">
        <v>33543</v>
      </c>
      <c r="F73" s="26" t="s">
        <v>33</v>
      </c>
      <c r="G73" s="26" t="s">
        <v>199</v>
      </c>
      <c r="H73" s="27" t="s">
        <v>21</v>
      </c>
      <c r="I73" s="28" t="s">
        <v>22</v>
      </c>
      <c r="J73" s="28">
        <v>10</v>
      </c>
      <c r="K73" s="29">
        <v>0.03310648148148148</v>
      </c>
      <c r="L73" s="30">
        <v>21</v>
      </c>
      <c r="M73" s="31">
        <f>M72-1</f>
        <v>50</v>
      </c>
      <c r="N73" s="32"/>
      <c r="O73" s="33">
        <f>IF((N73&gt;1),M73*2*$N$2,M73*$N$2)</f>
        <v>100</v>
      </c>
    </row>
    <row r="74" spans="1:15" ht="15">
      <c r="A74" s="21">
        <v>71</v>
      </c>
      <c r="B74" s="22">
        <v>710</v>
      </c>
      <c r="C74" s="23" t="s">
        <v>200</v>
      </c>
      <c r="D74" s="24" t="s">
        <v>201</v>
      </c>
      <c r="E74" s="25">
        <v>30985</v>
      </c>
      <c r="F74" s="26" t="s">
        <v>33</v>
      </c>
      <c r="G74" s="26" t="s">
        <v>34</v>
      </c>
      <c r="H74" s="27" t="s">
        <v>87</v>
      </c>
      <c r="I74" s="28" t="s">
        <v>88</v>
      </c>
      <c r="J74" s="28">
        <v>10</v>
      </c>
      <c r="K74" s="29">
        <v>0.033341550925925924</v>
      </c>
      <c r="L74" s="30">
        <v>9</v>
      </c>
      <c r="M74" s="31">
        <f>M73-1</f>
        <v>49</v>
      </c>
      <c r="N74" s="32"/>
      <c r="O74" s="33">
        <f>IF((N74&gt;1),M74*2*$N$2,M74*$N$2)</f>
        <v>98</v>
      </c>
    </row>
    <row r="75" spans="1:15" ht="15">
      <c r="A75" s="21">
        <v>72</v>
      </c>
      <c r="B75" s="22">
        <v>726</v>
      </c>
      <c r="C75" s="23" t="s">
        <v>202</v>
      </c>
      <c r="D75" s="24" t="s">
        <v>203</v>
      </c>
      <c r="E75" s="25">
        <v>26770</v>
      </c>
      <c r="F75" s="26" t="s">
        <v>93</v>
      </c>
      <c r="G75" s="26" t="s">
        <v>94</v>
      </c>
      <c r="H75" s="27" t="s">
        <v>21</v>
      </c>
      <c r="I75" s="28" t="s">
        <v>40</v>
      </c>
      <c r="J75" s="28">
        <v>10</v>
      </c>
      <c r="K75" s="29">
        <v>0.033370833333333336</v>
      </c>
      <c r="L75" s="30">
        <v>6</v>
      </c>
      <c r="M75" s="31">
        <f>M74-1</f>
        <v>48</v>
      </c>
      <c r="N75" s="32"/>
      <c r="O75" s="33">
        <f>IF((N75&gt;1),M75*2*$N$2,M75*$N$2)</f>
        <v>96</v>
      </c>
    </row>
    <row r="76" spans="1:15" ht="15">
      <c r="A76" s="21">
        <v>73</v>
      </c>
      <c r="B76" s="22">
        <v>738</v>
      </c>
      <c r="C76" s="23" t="s">
        <v>204</v>
      </c>
      <c r="D76" s="24" t="s">
        <v>205</v>
      </c>
      <c r="E76" s="25">
        <v>27562</v>
      </c>
      <c r="F76" s="26" t="s">
        <v>19</v>
      </c>
      <c r="G76" s="26">
        <v>0</v>
      </c>
      <c r="H76" s="27" t="s">
        <v>87</v>
      </c>
      <c r="I76" s="28" t="s">
        <v>125</v>
      </c>
      <c r="J76" s="28">
        <v>10</v>
      </c>
      <c r="K76" s="29">
        <v>0.033443171296296294</v>
      </c>
      <c r="L76" s="30">
        <v>3</v>
      </c>
      <c r="M76" s="31">
        <f>M75-1</f>
        <v>47</v>
      </c>
      <c r="N76" s="32">
        <v>2</v>
      </c>
      <c r="O76" s="33">
        <f>IF((N76&gt;1),M76*2*$N$2,M76*$N$2)</f>
        <v>188</v>
      </c>
    </row>
    <row r="77" spans="1:15" ht="15">
      <c r="A77" s="21">
        <v>74</v>
      </c>
      <c r="B77" s="22">
        <v>720</v>
      </c>
      <c r="C77" s="23" t="s">
        <v>206</v>
      </c>
      <c r="D77" s="24" t="s">
        <v>207</v>
      </c>
      <c r="E77" s="25">
        <v>32787</v>
      </c>
      <c r="F77" s="26" t="s">
        <v>33</v>
      </c>
      <c r="G77" s="26" t="s">
        <v>48</v>
      </c>
      <c r="H77" s="27" t="s">
        <v>87</v>
      </c>
      <c r="I77" s="28" t="s">
        <v>88</v>
      </c>
      <c r="J77" s="28">
        <v>10</v>
      </c>
      <c r="K77" s="29">
        <v>0.033514120370370375</v>
      </c>
      <c r="L77" s="30">
        <v>10</v>
      </c>
      <c r="M77" s="31">
        <f>M76-1</f>
        <v>46</v>
      </c>
      <c r="N77" s="32"/>
      <c r="O77" s="33">
        <f>IF((N77&gt;1),M77*2*$N$2,M77*$N$2)</f>
        <v>92</v>
      </c>
    </row>
    <row r="78" spans="1:15" ht="15">
      <c r="A78" s="21">
        <v>75</v>
      </c>
      <c r="B78" s="22">
        <v>724</v>
      </c>
      <c r="C78" s="23" t="s">
        <v>208</v>
      </c>
      <c r="D78" s="24" t="s">
        <v>209</v>
      </c>
      <c r="E78" s="25">
        <v>31637</v>
      </c>
      <c r="F78" s="26" t="s">
        <v>25</v>
      </c>
      <c r="G78" s="26">
        <v>0</v>
      </c>
      <c r="H78" s="27" t="s">
        <v>87</v>
      </c>
      <c r="I78" s="28" t="s">
        <v>88</v>
      </c>
      <c r="J78" s="28">
        <v>10</v>
      </c>
      <c r="K78" s="29">
        <v>0.03352060185185185</v>
      </c>
      <c r="L78" s="30">
        <v>11</v>
      </c>
      <c r="M78" s="31">
        <f>M77-1</f>
        <v>45</v>
      </c>
      <c r="N78" s="32"/>
      <c r="O78" s="33">
        <f>IF((N78&gt;1),M78*2*$N$2,M78*$N$2)</f>
        <v>90</v>
      </c>
    </row>
    <row r="79" spans="1:15" ht="15">
      <c r="A79" s="21">
        <v>76</v>
      </c>
      <c r="B79" s="22">
        <v>899</v>
      </c>
      <c r="C79" s="23" t="s">
        <v>210</v>
      </c>
      <c r="D79" s="24" t="s">
        <v>211</v>
      </c>
      <c r="E79" s="25">
        <v>16804</v>
      </c>
      <c r="F79" s="26" t="s">
        <v>83</v>
      </c>
      <c r="G79" s="26" t="s">
        <v>84</v>
      </c>
      <c r="H79" s="27" t="s">
        <v>21</v>
      </c>
      <c r="I79" s="28" t="s">
        <v>192</v>
      </c>
      <c r="J79" s="28">
        <v>10</v>
      </c>
      <c r="K79" s="29">
        <v>0.03355844907407407</v>
      </c>
      <c r="L79" s="30">
        <v>1</v>
      </c>
      <c r="M79" s="31">
        <f>M78-1</f>
        <v>44</v>
      </c>
      <c r="N79" s="32"/>
      <c r="O79" s="33">
        <f>IF((N79&gt;1),M79*2*$N$2,M79*$N$2)</f>
        <v>88</v>
      </c>
    </row>
    <row r="80" spans="1:15" ht="15">
      <c r="A80" s="21">
        <v>77</v>
      </c>
      <c r="B80" s="22">
        <v>810</v>
      </c>
      <c r="C80" s="23" t="s">
        <v>104</v>
      </c>
      <c r="D80" s="24" t="s">
        <v>212</v>
      </c>
      <c r="E80" s="25">
        <v>32445</v>
      </c>
      <c r="F80" s="26" t="s">
        <v>121</v>
      </c>
      <c r="G80" s="26">
        <v>0</v>
      </c>
      <c r="H80" s="27" t="s">
        <v>21</v>
      </c>
      <c r="I80" s="28" t="s">
        <v>22</v>
      </c>
      <c r="J80" s="28">
        <v>10</v>
      </c>
      <c r="K80" s="29">
        <v>0.03381122685185185</v>
      </c>
      <c r="L80" s="30">
        <v>22</v>
      </c>
      <c r="M80" s="31">
        <f>M79-1</f>
        <v>43</v>
      </c>
      <c r="N80" s="32"/>
      <c r="O80" s="33">
        <f>IF((N80&gt;1),M80*2*$N$2,M80*$N$2)</f>
        <v>86</v>
      </c>
    </row>
    <row r="81" spans="1:15" ht="15">
      <c r="A81" s="21">
        <v>78</v>
      </c>
      <c r="B81" s="22">
        <v>819</v>
      </c>
      <c r="C81" s="23" t="s">
        <v>213</v>
      </c>
      <c r="D81" s="24" t="s">
        <v>214</v>
      </c>
      <c r="E81" s="25">
        <v>28782</v>
      </c>
      <c r="F81" s="26" t="s">
        <v>43</v>
      </c>
      <c r="G81" s="26">
        <v>0</v>
      </c>
      <c r="H81" s="27" t="s">
        <v>21</v>
      </c>
      <c r="I81" s="28" t="s">
        <v>55</v>
      </c>
      <c r="J81" s="28">
        <v>10</v>
      </c>
      <c r="K81" s="29">
        <v>0.03397060185185185</v>
      </c>
      <c r="L81" s="30">
        <v>4</v>
      </c>
      <c r="M81" s="31">
        <f>M80-1</f>
        <v>42</v>
      </c>
      <c r="N81" s="32"/>
      <c r="O81" s="33">
        <f>IF((N81&gt;1),M81*2*$N$2,M81*$N$2)</f>
        <v>84</v>
      </c>
    </row>
    <row r="82" spans="1:15" ht="15">
      <c r="A82" s="21">
        <v>79</v>
      </c>
      <c r="B82" s="22">
        <v>821</v>
      </c>
      <c r="C82" s="23" t="s">
        <v>215</v>
      </c>
      <c r="D82" s="24" t="s">
        <v>216</v>
      </c>
      <c r="E82" s="25">
        <v>22142</v>
      </c>
      <c r="F82" s="26" t="s">
        <v>72</v>
      </c>
      <c r="G82" s="26">
        <v>0</v>
      </c>
      <c r="H82" s="27" t="s">
        <v>21</v>
      </c>
      <c r="I82" s="28" t="s">
        <v>73</v>
      </c>
      <c r="J82" s="28">
        <v>10</v>
      </c>
      <c r="K82" s="29">
        <v>0.033975462962962964</v>
      </c>
      <c r="L82" s="30">
        <v>9</v>
      </c>
      <c r="M82" s="31">
        <f>M81-1</f>
        <v>41</v>
      </c>
      <c r="N82" s="32"/>
      <c r="O82" s="33">
        <f>IF((N82&gt;1),M82*2*$N$2,M82*$N$2)</f>
        <v>82</v>
      </c>
    </row>
    <row r="83" spans="1:15" ht="15">
      <c r="A83" s="21">
        <v>80</v>
      </c>
      <c r="B83" s="22">
        <v>765</v>
      </c>
      <c r="C83" s="23" t="s">
        <v>202</v>
      </c>
      <c r="D83" s="24" t="s">
        <v>217</v>
      </c>
      <c r="E83" s="25">
        <v>24992</v>
      </c>
      <c r="F83" s="26" t="s">
        <v>25</v>
      </c>
      <c r="G83" s="26" t="s">
        <v>218</v>
      </c>
      <c r="H83" s="27" t="s">
        <v>21</v>
      </c>
      <c r="I83" s="28" t="s">
        <v>59</v>
      </c>
      <c r="J83" s="28">
        <v>10</v>
      </c>
      <c r="K83" s="29">
        <v>0.034581481481481484</v>
      </c>
      <c r="L83" s="30">
        <v>7</v>
      </c>
      <c r="M83" s="31">
        <f>M82-1</f>
        <v>40</v>
      </c>
      <c r="N83" s="32"/>
      <c r="O83" s="33">
        <f>IF((N83&gt;1),M83*2*$N$2,M83*$N$2)</f>
        <v>80</v>
      </c>
    </row>
    <row r="84" spans="1:15" ht="15">
      <c r="A84" s="21">
        <v>81</v>
      </c>
      <c r="B84" s="22">
        <v>824</v>
      </c>
      <c r="C84" s="23" t="s">
        <v>219</v>
      </c>
      <c r="D84" s="24" t="s">
        <v>220</v>
      </c>
      <c r="E84" s="25">
        <v>35178</v>
      </c>
      <c r="F84" s="26" t="s">
        <v>154</v>
      </c>
      <c r="G84" s="26" t="s">
        <v>79</v>
      </c>
      <c r="H84" s="27" t="s">
        <v>21</v>
      </c>
      <c r="I84" s="28" t="s">
        <v>22</v>
      </c>
      <c r="J84" s="28">
        <v>10</v>
      </c>
      <c r="K84" s="29">
        <v>0.034676041666666664</v>
      </c>
      <c r="L84" s="30">
        <v>23</v>
      </c>
      <c r="M84" s="31">
        <f>M83-1</f>
        <v>39</v>
      </c>
      <c r="N84" s="32"/>
      <c r="O84" s="33">
        <f>IF((N84&gt;1),M84*2*$N$2,M84*$N$2)</f>
        <v>78</v>
      </c>
    </row>
    <row r="85" spans="1:15" ht="15">
      <c r="A85" s="21">
        <v>82</v>
      </c>
      <c r="B85" s="35">
        <v>811</v>
      </c>
      <c r="C85" s="36" t="s">
        <v>221</v>
      </c>
      <c r="D85" s="37" t="s">
        <v>222</v>
      </c>
      <c r="E85" s="38">
        <v>20472</v>
      </c>
      <c r="F85" s="39" t="s">
        <v>43</v>
      </c>
      <c r="G85" s="26" t="s">
        <v>64</v>
      </c>
      <c r="H85" s="27" t="s">
        <v>21</v>
      </c>
      <c r="I85" s="28" t="s">
        <v>45</v>
      </c>
      <c r="J85" s="28">
        <v>10</v>
      </c>
      <c r="K85" s="40">
        <v>0.041666666666666664</v>
      </c>
      <c r="L85" s="30">
        <v>8</v>
      </c>
      <c r="M85" s="31">
        <f>M84-1</f>
        <v>38</v>
      </c>
      <c r="N85" s="32"/>
      <c r="O85" s="33">
        <f>IF((N85&gt;1),M85*2*$N$2,M85*$N$2)</f>
        <v>76</v>
      </c>
    </row>
    <row r="86" spans="1:15" ht="15">
      <c r="A86" s="21">
        <v>83</v>
      </c>
      <c r="B86" s="22">
        <v>784</v>
      </c>
      <c r="C86" s="23" t="s">
        <v>223</v>
      </c>
      <c r="D86" s="24" t="s">
        <v>224</v>
      </c>
      <c r="E86" s="25">
        <v>31901</v>
      </c>
      <c r="F86" s="26" t="s">
        <v>33</v>
      </c>
      <c r="G86" s="26" t="s">
        <v>48</v>
      </c>
      <c r="H86" s="27" t="s">
        <v>87</v>
      </c>
      <c r="I86" s="28" t="s">
        <v>88</v>
      </c>
      <c r="J86" s="28">
        <v>10</v>
      </c>
      <c r="K86" s="29">
        <v>0.03499224537037037</v>
      </c>
      <c r="L86" s="30">
        <v>12</v>
      </c>
      <c r="M86" s="31">
        <f>M85-1</f>
        <v>37</v>
      </c>
      <c r="N86" s="32"/>
      <c r="O86" s="33">
        <f>IF((N86&gt;1),M86*2*$N$2,M86*$N$2)</f>
        <v>74</v>
      </c>
    </row>
    <row r="87" spans="1:15" ht="15">
      <c r="A87" s="21">
        <v>84</v>
      </c>
      <c r="B87" s="22">
        <v>739</v>
      </c>
      <c r="C87" s="23" t="s">
        <v>225</v>
      </c>
      <c r="D87" s="24" t="s">
        <v>226</v>
      </c>
      <c r="E87" s="25">
        <v>32425</v>
      </c>
      <c r="F87" s="26" t="s">
        <v>33</v>
      </c>
      <c r="G87" s="26" t="s">
        <v>48</v>
      </c>
      <c r="H87" s="27" t="s">
        <v>21</v>
      </c>
      <c r="I87" s="28" t="s">
        <v>22</v>
      </c>
      <c r="J87" s="28">
        <v>10</v>
      </c>
      <c r="K87" s="29">
        <v>0.03502106481481481</v>
      </c>
      <c r="L87" s="30">
        <v>24</v>
      </c>
      <c r="M87" s="31">
        <f>M86-1</f>
        <v>36</v>
      </c>
      <c r="N87" s="32"/>
      <c r="O87" s="33">
        <f>IF((N87&gt;1),M87*2*$N$2,M87*$N$2)</f>
        <v>72</v>
      </c>
    </row>
    <row r="88" spans="1:15" ht="15">
      <c r="A88" s="21">
        <v>85</v>
      </c>
      <c r="B88" s="22">
        <v>746</v>
      </c>
      <c r="C88" s="23" t="s">
        <v>227</v>
      </c>
      <c r="D88" s="24" t="s">
        <v>228</v>
      </c>
      <c r="E88" s="25">
        <v>26022</v>
      </c>
      <c r="F88" s="26" t="s">
        <v>93</v>
      </c>
      <c r="G88" s="26" t="s">
        <v>94</v>
      </c>
      <c r="H88" s="27" t="s">
        <v>21</v>
      </c>
      <c r="I88" s="28" t="s">
        <v>40</v>
      </c>
      <c r="J88" s="28">
        <v>10</v>
      </c>
      <c r="K88" s="29">
        <v>0.03509837962962963</v>
      </c>
      <c r="L88" s="30">
        <v>7</v>
      </c>
      <c r="M88" s="31">
        <f>M87-1</f>
        <v>35</v>
      </c>
      <c r="N88" s="32"/>
      <c r="O88" s="33">
        <f>IF((N88&gt;1),M88*2*$N$2,M88*$N$2)</f>
        <v>70</v>
      </c>
    </row>
    <row r="89" spans="1:15" ht="15">
      <c r="A89" s="21">
        <v>86</v>
      </c>
      <c r="B89" s="22">
        <v>727</v>
      </c>
      <c r="C89" s="23" t="s">
        <v>229</v>
      </c>
      <c r="D89" s="24" t="s">
        <v>230</v>
      </c>
      <c r="E89" s="25">
        <v>33092</v>
      </c>
      <c r="F89" s="26" t="s">
        <v>25</v>
      </c>
      <c r="G89" s="26">
        <v>0</v>
      </c>
      <c r="H89" s="27" t="s">
        <v>87</v>
      </c>
      <c r="I89" s="28" t="s">
        <v>88</v>
      </c>
      <c r="J89" s="28">
        <v>10</v>
      </c>
      <c r="K89" s="29">
        <v>0.035171875</v>
      </c>
      <c r="L89" s="30">
        <v>13</v>
      </c>
      <c r="M89" s="31">
        <f>M88-1</f>
        <v>34</v>
      </c>
      <c r="N89" s="32"/>
      <c r="O89" s="33">
        <f>IF((N89&gt;1),M89*2*$N$2,M89*$N$2)</f>
        <v>68</v>
      </c>
    </row>
    <row r="90" spans="1:15" ht="15">
      <c r="A90" s="21">
        <v>87</v>
      </c>
      <c r="B90" s="22">
        <v>423</v>
      </c>
      <c r="C90" s="23" t="s">
        <v>231</v>
      </c>
      <c r="D90" s="24" t="s">
        <v>232</v>
      </c>
      <c r="E90" s="25">
        <v>31806</v>
      </c>
      <c r="F90" s="26" t="s">
        <v>233</v>
      </c>
      <c r="G90" s="26" t="s">
        <v>234</v>
      </c>
      <c r="H90" s="27" t="s">
        <v>21</v>
      </c>
      <c r="I90" s="28" t="s">
        <v>22</v>
      </c>
      <c r="J90" s="28">
        <v>10</v>
      </c>
      <c r="K90" s="29">
        <v>0.03523865740740741</v>
      </c>
      <c r="L90" s="30">
        <v>25</v>
      </c>
      <c r="M90" s="31">
        <f>M89-1</f>
        <v>33</v>
      </c>
      <c r="N90" s="32"/>
      <c r="O90" s="33">
        <f>IF((N90&gt;1),M90*2*$N$2,M90*$N$2)</f>
        <v>66</v>
      </c>
    </row>
    <row r="91" spans="1:15" ht="15">
      <c r="A91" s="21">
        <v>88</v>
      </c>
      <c r="B91" s="22">
        <v>760</v>
      </c>
      <c r="C91" s="23" t="s">
        <v>235</v>
      </c>
      <c r="D91" s="24" t="s">
        <v>236</v>
      </c>
      <c r="E91" s="25">
        <v>31108</v>
      </c>
      <c r="F91" s="26" t="s">
        <v>43</v>
      </c>
      <c r="G91" s="26" t="s">
        <v>34</v>
      </c>
      <c r="H91" s="27" t="s">
        <v>87</v>
      </c>
      <c r="I91" s="28" t="s">
        <v>88</v>
      </c>
      <c r="J91" s="28">
        <v>10</v>
      </c>
      <c r="K91" s="29">
        <v>0.035338310185185184</v>
      </c>
      <c r="L91" s="30">
        <v>14</v>
      </c>
      <c r="M91" s="31">
        <f>M90-1</f>
        <v>32</v>
      </c>
      <c r="N91" s="32">
        <v>2</v>
      </c>
      <c r="O91" s="33">
        <f>IF((N91&gt;1),M91*2*$N$2,M91*$N$2)</f>
        <v>128</v>
      </c>
    </row>
    <row r="92" spans="1:15" ht="15">
      <c r="A92" s="21">
        <v>89</v>
      </c>
      <c r="B92" s="22">
        <v>768</v>
      </c>
      <c r="C92" s="23" t="s">
        <v>237</v>
      </c>
      <c r="D92" s="24" t="s">
        <v>238</v>
      </c>
      <c r="E92" s="25">
        <v>19572</v>
      </c>
      <c r="F92" s="26" t="s">
        <v>239</v>
      </c>
      <c r="G92" s="26">
        <v>0</v>
      </c>
      <c r="H92" s="27" t="s">
        <v>87</v>
      </c>
      <c r="I92" s="28" t="s">
        <v>240</v>
      </c>
      <c r="J92" s="28">
        <v>10</v>
      </c>
      <c r="K92" s="29">
        <v>0.03538287037037037</v>
      </c>
      <c r="L92" s="30">
        <v>1</v>
      </c>
      <c r="M92" s="31">
        <f>M91-1</f>
        <v>31</v>
      </c>
      <c r="N92" s="32"/>
      <c r="O92" s="33">
        <f>IF((N92&gt;1),M92*2*$N$2,M92*$N$2)</f>
        <v>62</v>
      </c>
    </row>
    <row r="93" spans="1:15" ht="15">
      <c r="A93" s="21">
        <v>90</v>
      </c>
      <c r="B93" s="22">
        <v>816</v>
      </c>
      <c r="C93" s="23" t="s">
        <v>89</v>
      </c>
      <c r="D93" s="24" t="s">
        <v>241</v>
      </c>
      <c r="E93" s="25">
        <v>32883</v>
      </c>
      <c r="F93" s="26" t="s">
        <v>242</v>
      </c>
      <c r="G93" s="26" t="s">
        <v>119</v>
      </c>
      <c r="H93" s="27" t="s">
        <v>87</v>
      </c>
      <c r="I93" s="28" t="s">
        <v>88</v>
      </c>
      <c r="J93" s="28">
        <v>10</v>
      </c>
      <c r="K93" s="29">
        <v>0.03538738425925926</v>
      </c>
      <c r="L93" s="30">
        <v>15</v>
      </c>
      <c r="M93" s="31">
        <f>M92-1</f>
        <v>30</v>
      </c>
      <c r="N93" s="32"/>
      <c r="O93" s="33">
        <f>IF((N93&gt;1),M93*2*$N$2,M93*$N$2)</f>
        <v>60</v>
      </c>
    </row>
    <row r="94" spans="1:15" ht="15">
      <c r="A94" s="21">
        <v>91</v>
      </c>
      <c r="B94" s="22">
        <v>758</v>
      </c>
      <c r="C94" s="23" t="s">
        <v>243</v>
      </c>
      <c r="D94" s="24" t="s">
        <v>244</v>
      </c>
      <c r="E94" s="25">
        <v>35815</v>
      </c>
      <c r="F94" s="26" t="s">
        <v>121</v>
      </c>
      <c r="G94" s="26">
        <v>0</v>
      </c>
      <c r="H94" s="27" t="s">
        <v>87</v>
      </c>
      <c r="I94" s="28" t="s">
        <v>88</v>
      </c>
      <c r="J94" s="28">
        <v>10</v>
      </c>
      <c r="K94" s="29">
        <v>0.03544155092592593</v>
      </c>
      <c r="L94" s="30">
        <v>16</v>
      </c>
      <c r="M94" s="31">
        <f>M93-1</f>
        <v>29</v>
      </c>
      <c r="N94" s="32"/>
      <c r="O94" s="33">
        <f>IF((N94&gt;1),M94*2*$N$2,M94*$N$2)</f>
        <v>58</v>
      </c>
    </row>
    <row r="95" spans="1:15" ht="15">
      <c r="A95" s="21">
        <v>92</v>
      </c>
      <c r="B95" s="22">
        <v>796</v>
      </c>
      <c r="C95" s="23" t="s">
        <v>245</v>
      </c>
      <c r="D95" s="24" t="s">
        <v>246</v>
      </c>
      <c r="E95" s="25">
        <v>37159</v>
      </c>
      <c r="F95" s="26" t="s">
        <v>33</v>
      </c>
      <c r="G95" s="26">
        <v>0</v>
      </c>
      <c r="H95" s="27" t="s">
        <v>21</v>
      </c>
      <c r="I95" s="28" t="s">
        <v>22</v>
      </c>
      <c r="J95" s="28">
        <v>10</v>
      </c>
      <c r="K95" s="29">
        <v>0.03555520833333333</v>
      </c>
      <c r="L95" s="30">
        <v>26</v>
      </c>
      <c r="M95" s="31">
        <f>M94-1</f>
        <v>28</v>
      </c>
      <c r="N95" s="32"/>
      <c r="O95" s="33">
        <f>IF((N95&gt;1),M95*2*$N$2,M95*$N$2)</f>
        <v>56</v>
      </c>
    </row>
    <row r="96" spans="1:15" ht="15">
      <c r="A96" s="21">
        <v>93</v>
      </c>
      <c r="B96" s="22">
        <v>750</v>
      </c>
      <c r="C96" s="23" t="s">
        <v>247</v>
      </c>
      <c r="D96" s="24" t="s">
        <v>248</v>
      </c>
      <c r="E96" s="25">
        <v>32851</v>
      </c>
      <c r="F96" s="26" t="s">
        <v>33</v>
      </c>
      <c r="G96" s="26" t="s">
        <v>119</v>
      </c>
      <c r="H96" s="27" t="s">
        <v>87</v>
      </c>
      <c r="I96" s="28" t="s">
        <v>88</v>
      </c>
      <c r="J96" s="28">
        <v>10</v>
      </c>
      <c r="K96" s="29">
        <v>0.03580763888888889</v>
      </c>
      <c r="L96" s="30">
        <v>17</v>
      </c>
      <c r="M96" s="31">
        <f>M95-1</f>
        <v>27</v>
      </c>
      <c r="N96" s="32"/>
      <c r="O96" s="33">
        <f>IF((N96&gt;1),M96*2*$N$2,M96*$N$2)</f>
        <v>54</v>
      </c>
    </row>
    <row r="97" spans="1:15" ht="15">
      <c r="A97" s="21">
        <v>94</v>
      </c>
      <c r="B97" s="22">
        <v>812</v>
      </c>
      <c r="C97" s="23" t="s">
        <v>249</v>
      </c>
      <c r="D97" s="24" t="s">
        <v>250</v>
      </c>
      <c r="E97" s="25">
        <v>28578</v>
      </c>
      <c r="F97" s="26" t="s">
        <v>43</v>
      </c>
      <c r="G97" s="26">
        <v>0</v>
      </c>
      <c r="H97" s="27" t="s">
        <v>21</v>
      </c>
      <c r="I97" s="28" t="s">
        <v>55</v>
      </c>
      <c r="J97" s="28">
        <v>10</v>
      </c>
      <c r="K97" s="29">
        <v>0.03595798611111111</v>
      </c>
      <c r="L97" s="30">
        <v>5</v>
      </c>
      <c r="M97" s="31">
        <f>M96-1</f>
        <v>26</v>
      </c>
      <c r="N97" s="32"/>
      <c r="O97" s="33">
        <f>IF((N97&gt;1),M97*2*$N$2,M97*$N$2)</f>
        <v>52</v>
      </c>
    </row>
    <row r="98" spans="1:15" ht="15">
      <c r="A98" s="21">
        <v>95</v>
      </c>
      <c r="B98" s="22">
        <v>808</v>
      </c>
      <c r="C98" s="23" t="s">
        <v>251</v>
      </c>
      <c r="D98" s="24" t="s">
        <v>252</v>
      </c>
      <c r="E98" s="25">
        <v>30729</v>
      </c>
      <c r="F98" s="26" t="s">
        <v>121</v>
      </c>
      <c r="G98" s="26">
        <v>0</v>
      </c>
      <c r="H98" s="27" t="s">
        <v>87</v>
      </c>
      <c r="I98" s="28" t="s">
        <v>88</v>
      </c>
      <c r="J98" s="28">
        <v>10</v>
      </c>
      <c r="K98" s="29">
        <v>0.035978587962962966</v>
      </c>
      <c r="L98" s="30">
        <v>18</v>
      </c>
      <c r="M98" s="31">
        <f>M97-1</f>
        <v>25</v>
      </c>
      <c r="N98" s="32"/>
      <c r="O98" s="33">
        <f>IF((N98&gt;1),M98*2*$N$2,M98*$N$2)</f>
        <v>50</v>
      </c>
    </row>
    <row r="99" spans="1:15" ht="15">
      <c r="A99" s="21">
        <v>96</v>
      </c>
      <c r="B99" s="22">
        <v>809</v>
      </c>
      <c r="C99" s="23" t="s">
        <v>253</v>
      </c>
      <c r="D99" s="24" t="s">
        <v>252</v>
      </c>
      <c r="E99" s="25">
        <v>31795</v>
      </c>
      <c r="F99" s="26" t="s">
        <v>121</v>
      </c>
      <c r="G99" s="26">
        <v>0</v>
      </c>
      <c r="H99" s="27" t="s">
        <v>87</v>
      </c>
      <c r="I99" s="28" t="s">
        <v>88</v>
      </c>
      <c r="J99" s="28">
        <v>10</v>
      </c>
      <c r="K99" s="29">
        <v>0.03598321759259259</v>
      </c>
      <c r="L99" s="30">
        <v>19</v>
      </c>
      <c r="M99" s="31">
        <f>M98-1</f>
        <v>24</v>
      </c>
      <c r="N99" s="32"/>
      <c r="O99" s="33">
        <f>IF((N99&gt;1),M99*2*$N$2,M99*$N$2)</f>
        <v>48</v>
      </c>
    </row>
    <row r="100" spans="1:15" ht="15">
      <c r="A100" s="21">
        <v>97</v>
      </c>
      <c r="B100" s="22">
        <v>820</v>
      </c>
      <c r="C100" s="23" t="s">
        <v>189</v>
      </c>
      <c r="D100" s="24" t="s">
        <v>254</v>
      </c>
      <c r="E100" s="25">
        <v>30768</v>
      </c>
      <c r="F100" s="26" t="s">
        <v>72</v>
      </c>
      <c r="G100" s="26">
        <v>0</v>
      </c>
      <c r="H100" s="27" t="s">
        <v>87</v>
      </c>
      <c r="I100" s="28" t="s">
        <v>88</v>
      </c>
      <c r="J100" s="28">
        <v>10</v>
      </c>
      <c r="K100" s="29">
        <v>0.036035300925925925</v>
      </c>
      <c r="L100" s="30">
        <v>20</v>
      </c>
      <c r="M100" s="31">
        <f>M99-1</f>
        <v>23</v>
      </c>
      <c r="N100" s="32"/>
      <c r="O100" s="33">
        <f>IF((N100&gt;1),M100*2*$N$2,M100*$N$2)</f>
        <v>46</v>
      </c>
    </row>
    <row r="101" spans="1:15" ht="15">
      <c r="A101" s="21">
        <v>98</v>
      </c>
      <c r="B101" s="22">
        <v>836</v>
      </c>
      <c r="C101" s="23" t="s">
        <v>255</v>
      </c>
      <c r="D101" s="24" t="s">
        <v>256</v>
      </c>
      <c r="E101" s="25">
        <v>17568</v>
      </c>
      <c r="F101" s="26" t="s">
        <v>29</v>
      </c>
      <c r="G101" s="26" t="s">
        <v>30</v>
      </c>
      <c r="H101" s="27" t="s">
        <v>21</v>
      </c>
      <c r="I101" s="28" t="s">
        <v>192</v>
      </c>
      <c r="J101" s="28">
        <v>10</v>
      </c>
      <c r="K101" s="29">
        <v>0.03604305555555556</v>
      </c>
      <c r="L101" s="30">
        <v>2</v>
      </c>
      <c r="M101" s="31">
        <f>M100-1</f>
        <v>22</v>
      </c>
      <c r="N101" s="32"/>
      <c r="O101" s="33">
        <f>IF((N101&gt;1),M101*2*$N$2,M101*$N$2)</f>
        <v>44</v>
      </c>
    </row>
    <row r="102" spans="1:15" ht="15">
      <c r="A102" s="21">
        <v>99</v>
      </c>
      <c r="B102" s="22">
        <v>826</v>
      </c>
      <c r="C102" s="23" t="s">
        <v>67</v>
      </c>
      <c r="D102" s="24" t="s">
        <v>257</v>
      </c>
      <c r="E102" s="25">
        <v>27506</v>
      </c>
      <c r="F102" s="26" t="s">
        <v>33</v>
      </c>
      <c r="G102" s="26">
        <v>0</v>
      </c>
      <c r="H102" s="27" t="s">
        <v>21</v>
      </c>
      <c r="I102" s="28" t="s">
        <v>55</v>
      </c>
      <c r="J102" s="28">
        <v>10</v>
      </c>
      <c r="K102" s="29">
        <v>0.03662094907407407</v>
      </c>
      <c r="L102" s="30">
        <v>6</v>
      </c>
      <c r="M102" s="31">
        <f>M101-1</f>
        <v>21</v>
      </c>
      <c r="N102" s="32"/>
      <c r="O102" s="33">
        <f>IF((N102&gt;1),M102*2*$N$2,M102*$N$2)</f>
        <v>42</v>
      </c>
    </row>
    <row r="103" spans="1:15" ht="15">
      <c r="A103" s="21">
        <v>100</v>
      </c>
      <c r="B103" s="22">
        <v>728</v>
      </c>
      <c r="C103" s="23" t="s">
        <v>258</v>
      </c>
      <c r="D103" s="24" t="s">
        <v>259</v>
      </c>
      <c r="E103" s="25">
        <v>31502</v>
      </c>
      <c r="F103" s="26" t="s">
        <v>33</v>
      </c>
      <c r="G103" s="26" t="s">
        <v>48</v>
      </c>
      <c r="H103" s="27" t="s">
        <v>87</v>
      </c>
      <c r="I103" s="28" t="s">
        <v>88</v>
      </c>
      <c r="J103" s="28">
        <v>10</v>
      </c>
      <c r="K103" s="29">
        <v>0.03694710648148148</v>
      </c>
      <c r="L103" s="30">
        <v>21</v>
      </c>
      <c r="M103" s="31">
        <f>M102-1</f>
        <v>20</v>
      </c>
      <c r="N103" s="32"/>
      <c r="O103" s="33">
        <f>IF((N103&gt;1),M103*2*$N$2,M103*$N$2)</f>
        <v>40</v>
      </c>
    </row>
    <row r="104" spans="1:15" ht="15">
      <c r="A104" s="21">
        <v>101</v>
      </c>
      <c r="B104" s="22">
        <v>747</v>
      </c>
      <c r="C104" s="23" t="s">
        <v>17</v>
      </c>
      <c r="D104" s="24" t="s">
        <v>260</v>
      </c>
      <c r="E104" s="25">
        <v>28950</v>
      </c>
      <c r="F104" s="26" t="s">
        <v>33</v>
      </c>
      <c r="G104" s="26">
        <v>0</v>
      </c>
      <c r="H104" s="27" t="s">
        <v>21</v>
      </c>
      <c r="I104" s="28" t="s">
        <v>35</v>
      </c>
      <c r="J104" s="28">
        <v>10</v>
      </c>
      <c r="K104" s="29">
        <v>0.03697002314814815</v>
      </c>
      <c r="L104" s="30">
        <v>7</v>
      </c>
      <c r="M104" s="31">
        <f>M103-1</f>
        <v>19</v>
      </c>
      <c r="N104" s="32"/>
      <c r="O104" s="33">
        <f>IF((N104&gt;1),M104*2*$N$2,M104*$N$2)</f>
        <v>38</v>
      </c>
    </row>
    <row r="105" spans="1:15" ht="15">
      <c r="A105" s="21">
        <v>102</v>
      </c>
      <c r="B105" s="22">
        <v>712</v>
      </c>
      <c r="C105" s="23" t="s">
        <v>261</v>
      </c>
      <c r="D105" s="24" t="s">
        <v>262</v>
      </c>
      <c r="E105" s="25">
        <v>26417</v>
      </c>
      <c r="F105" s="26" t="s">
        <v>33</v>
      </c>
      <c r="G105" s="26" t="s">
        <v>263</v>
      </c>
      <c r="H105" s="27" t="s">
        <v>21</v>
      </c>
      <c r="I105" s="28" t="s">
        <v>40</v>
      </c>
      <c r="J105" s="28">
        <v>10</v>
      </c>
      <c r="K105" s="29">
        <v>0.03701354166666667</v>
      </c>
      <c r="L105" s="30">
        <v>8</v>
      </c>
      <c r="M105" s="31">
        <f>M104-1</f>
        <v>18</v>
      </c>
      <c r="N105" s="32"/>
      <c r="O105" s="33">
        <f>IF((N105&gt;1),M105*2*$N$2,M105*$N$2)</f>
        <v>36</v>
      </c>
    </row>
    <row r="106" spans="1:15" s="41" customFormat="1" ht="12.75">
      <c r="A106" s="21">
        <v>103</v>
      </c>
      <c r="B106" s="22">
        <v>767</v>
      </c>
      <c r="C106" s="23" t="s">
        <v>146</v>
      </c>
      <c r="D106" s="24" t="s">
        <v>264</v>
      </c>
      <c r="E106" s="25">
        <v>26106</v>
      </c>
      <c r="F106" s="26" t="s">
        <v>33</v>
      </c>
      <c r="G106" s="26" t="s">
        <v>263</v>
      </c>
      <c r="H106" s="27" t="s">
        <v>21</v>
      </c>
      <c r="I106" s="28" t="s">
        <v>40</v>
      </c>
      <c r="J106" s="28">
        <v>10</v>
      </c>
      <c r="K106" s="29">
        <v>0.03720208333333333</v>
      </c>
      <c r="L106" s="30">
        <v>9</v>
      </c>
      <c r="M106" s="31">
        <f>M105-1</f>
        <v>17</v>
      </c>
      <c r="N106" s="32"/>
      <c r="O106" s="33">
        <f>IF((N106&gt;1),M106*2*$N$2,M106*$N$2)</f>
        <v>34</v>
      </c>
    </row>
    <row r="107" spans="1:15" s="41" customFormat="1" ht="12.75">
      <c r="A107" s="21">
        <v>104</v>
      </c>
      <c r="B107" s="22">
        <v>725</v>
      </c>
      <c r="C107" s="23" t="s">
        <v>265</v>
      </c>
      <c r="D107" s="24" t="s">
        <v>266</v>
      </c>
      <c r="E107" s="25">
        <v>29770</v>
      </c>
      <c r="F107" s="26" t="s">
        <v>33</v>
      </c>
      <c r="G107" s="26" t="s">
        <v>34</v>
      </c>
      <c r="H107" s="27" t="s">
        <v>21</v>
      </c>
      <c r="I107" s="28" t="s">
        <v>35</v>
      </c>
      <c r="J107" s="28">
        <v>10</v>
      </c>
      <c r="K107" s="29">
        <v>0.03720578703703704</v>
      </c>
      <c r="L107" s="30">
        <v>8</v>
      </c>
      <c r="M107" s="31">
        <f>M106-1</f>
        <v>16</v>
      </c>
      <c r="N107" s="32"/>
      <c r="O107" s="33">
        <f>IF((N107&gt;1),M107*2*$N$2,M107*$N$2)</f>
        <v>32</v>
      </c>
    </row>
    <row r="108" spans="1:15" s="41" customFormat="1" ht="12.75">
      <c r="A108" s="21">
        <v>105</v>
      </c>
      <c r="B108" s="22">
        <v>813</v>
      </c>
      <c r="C108" s="23" t="s">
        <v>144</v>
      </c>
      <c r="D108" s="24" t="s">
        <v>267</v>
      </c>
      <c r="E108" s="25">
        <v>20264</v>
      </c>
      <c r="F108" s="26" t="s">
        <v>43</v>
      </c>
      <c r="G108" s="26" t="s">
        <v>64</v>
      </c>
      <c r="H108" s="27" t="s">
        <v>21</v>
      </c>
      <c r="I108" s="28" t="s">
        <v>45</v>
      </c>
      <c r="J108" s="28">
        <v>10</v>
      </c>
      <c r="K108" s="29">
        <v>0.037784375</v>
      </c>
      <c r="L108" s="30">
        <v>7</v>
      </c>
      <c r="M108" s="31">
        <f>M107-1</f>
        <v>15</v>
      </c>
      <c r="N108" s="32"/>
      <c r="O108" s="33">
        <f>IF((N108&gt;1),M108*2*$N$2,M108*$N$2)</f>
        <v>30</v>
      </c>
    </row>
    <row r="109" spans="1:15" s="41" customFormat="1" ht="12.75">
      <c r="A109" s="21">
        <v>106</v>
      </c>
      <c r="B109" s="22">
        <v>817</v>
      </c>
      <c r="C109" s="23" t="s">
        <v>268</v>
      </c>
      <c r="D109" s="24" t="s">
        <v>269</v>
      </c>
      <c r="E109" s="25">
        <v>33417</v>
      </c>
      <c r="F109" s="26" t="s">
        <v>33</v>
      </c>
      <c r="G109" s="26" t="s">
        <v>119</v>
      </c>
      <c r="H109" s="27" t="s">
        <v>87</v>
      </c>
      <c r="I109" s="28" t="s">
        <v>88</v>
      </c>
      <c r="J109" s="28">
        <v>10</v>
      </c>
      <c r="K109" s="29">
        <v>0.038240625</v>
      </c>
      <c r="L109" s="30">
        <v>22</v>
      </c>
      <c r="M109" s="31">
        <f>M108-1</f>
        <v>14</v>
      </c>
      <c r="N109" s="32"/>
      <c r="O109" s="33">
        <f>IF((N109&gt;1),M109*2*$N$2,M109*$N$2)</f>
        <v>28</v>
      </c>
    </row>
    <row r="110" spans="1:15" s="41" customFormat="1" ht="12.75">
      <c r="A110" s="21">
        <v>107</v>
      </c>
      <c r="B110" s="22">
        <v>834</v>
      </c>
      <c r="C110" s="23" t="s">
        <v>270</v>
      </c>
      <c r="D110" s="24" t="s">
        <v>271</v>
      </c>
      <c r="E110" s="25">
        <v>16232</v>
      </c>
      <c r="F110" s="26" t="s">
        <v>33</v>
      </c>
      <c r="G110" s="26" t="s">
        <v>34</v>
      </c>
      <c r="H110" s="27" t="s">
        <v>21</v>
      </c>
      <c r="I110" s="28" t="s">
        <v>192</v>
      </c>
      <c r="J110" s="28">
        <v>10</v>
      </c>
      <c r="K110" s="29">
        <v>0.038449305555555556</v>
      </c>
      <c r="L110" s="30">
        <v>3</v>
      </c>
      <c r="M110" s="31">
        <f>M109-1</f>
        <v>13</v>
      </c>
      <c r="N110" s="32"/>
      <c r="O110" s="33">
        <f>IF((N110&gt;1),M110*2*$N$2,M110*$N$2)</f>
        <v>26</v>
      </c>
    </row>
    <row r="111" spans="1:15" s="41" customFormat="1" ht="12.75">
      <c r="A111" s="21">
        <v>108</v>
      </c>
      <c r="B111" s="22">
        <v>800</v>
      </c>
      <c r="C111" s="23" t="s">
        <v>272</v>
      </c>
      <c r="D111" s="24" t="s">
        <v>273</v>
      </c>
      <c r="E111" s="25">
        <v>16505</v>
      </c>
      <c r="F111" s="26" t="s">
        <v>43</v>
      </c>
      <c r="G111" s="26" t="s">
        <v>44</v>
      </c>
      <c r="H111" s="27" t="s">
        <v>21</v>
      </c>
      <c r="I111" s="28" t="s">
        <v>192</v>
      </c>
      <c r="J111" s="28">
        <v>10</v>
      </c>
      <c r="K111" s="29">
        <v>0.038913888888888894</v>
      </c>
      <c r="L111" s="30">
        <v>4</v>
      </c>
      <c r="M111" s="31">
        <f>M110-1</f>
        <v>12</v>
      </c>
      <c r="N111" s="32"/>
      <c r="O111" s="33">
        <f>IF((N111&gt;1),M111*2*$N$2,M111*$N$2)</f>
        <v>24</v>
      </c>
    </row>
    <row r="112" spans="1:15" s="41" customFormat="1" ht="12.75">
      <c r="A112" s="21">
        <v>109</v>
      </c>
      <c r="B112" s="22">
        <v>833</v>
      </c>
      <c r="C112" s="23" t="s">
        <v>274</v>
      </c>
      <c r="D112" s="24" t="s">
        <v>275</v>
      </c>
      <c r="E112" s="25">
        <v>33098</v>
      </c>
      <c r="F112" s="26" t="s">
        <v>25</v>
      </c>
      <c r="G112" s="26">
        <v>0</v>
      </c>
      <c r="H112" s="27" t="s">
        <v>21</v>
      </c>
      <c r="I112" s="28" t="s">
        <v>22</v>
      </c>
      <c r="J112" s="28">
        <v>10</v>
      </c>
      <c r="K112" s="29">
        <v>0.038941666666666666</v>
      </c>
      <c r="L112" s="30">
        <v>27</v>
      </c>
      <c r="M112" s="31">
        <f>M111-1</f>
        <v>11</v>
      </c>
      <c r="N112" s="32"/>
      <c r="O112" s="33">
        <f>IF((N112&gt;1),M112*2*$N$2,M112*$N$2)</f>
        <v>22</v>
      </c>
    </row>
    <row r="113" spans="1:15" s="41" customFormat="1" ht="12.75">
      <c r="A113" s="21">
        <v>110</v>
      </c>
      <c r="B113" s="22">
        <v>734</v>
      </c>
      <c r="C113" s="23" t="s">
        <v>177</v>
      </c>
      <c r="D113" s="24" t="s">
        <v>276</v>
      </c>
      <c r="E113" s="25">
        <v>31973</v>
      </c>
      <c r="F113" s="26" t="s">
        <v>33</v>
      </c>
      <c r="G113" s="26" t="s">
        <v>48</v>
      </c>
      <c r="H113" s="27" t="s">
        <v>87</v>
      </c>
      <c r="I113" s="28" t="s">
        <v>88</v>
      </c>
      <c r="J113" s="28">
        <v>10</v>
      </c>
      <c r="K113" s="29">
        <v>0.03910960648148148</v>
      </c>
      <c r="L113" s="30">
        <v>23</v>
      </c>
      <c r="M113" s="31">
        <f>M112-1</f>
        <v>10</v>
      </c>
      <c r="N113" s="32"/>
      <c r="O113" s="33">
        <f>IF((N113&gt;1),M113*2*$N$2,M113*$N$2)</f>
        <v>20</v>
      </c>
    </row>
    <row r="114" spans="1:15" s="41" customFormat="1" ht="12.75">
      <c r="A114" s="21">
        <v>111</v>
      </c>
      <c r="B114" s="22">
        <v>829</v>
      </c>
      <c r="C114" s="23" t="s">
        <v>41</v>
      </c>
      <c r="D114" s="24" t="s">
        <v>277</v>
      </c>
      <c r="E114" s="25">
        <v>17039</v>
      </c>
      <c r="F114" s="26" t="s">
        <v>278</v>
      </c>
      <c r="G114" s="26" t="s">
        <v>279</v>
      </c>
      <c r="H114" s="27" t="s">
        <v>21</v>
      </c>
      <c r="I114" s="28" t="s">
        <v>192</v>
      </c>
      <c r="J114" s="28">
        <v>10</v>
      </c>
      <c r="K114" s="29">
        <v>0.039281828703703704</v>
      </c>
      <c r="L114" s="30">
        <v>5</v>
      </c>
      <c r="M114" s="31">
        <f>M113-1</f>
        <v>9</v>
      </c>
      <c r="N114" s="32"/>
      <c r="O114" s="33">
        <f>IF((N114&gt;1),M114*2*$N$2,M114*$N$2)</f>
        <v>18</v>
      </c>
    </row>
    <row r="115" spans="1:15" s="41" customFormat="1" ht="12.75">
      <c r="A115" s="21">
        <v>112</v>
      </c>
      <c r="B115" s="35">
        <v>426</v>
      </c>
      <c r="C115" s="36" t="s">
        <v>280</v>
      </c>
      <c r="D115" s="37" t="s">
        <v>281</v>
      </c>
      <c r="E115" s="38">
        <v>16567</v>
      </c>
      <c r="F115" s="39" t="s">
        <v>43</v>
      </c>
      <c r="G115" s="26" t="s">
        <v>64</v>
      </c>
      <c r="H115" s="27" t="s">
        <v>87</v>
      </c>
      <c r="I115" s="28" t="s">
        <v>282</v>
      </c>
      <c r="J115" s="28">
        <v>10</v>
      </c>
      <c r="K115" s="40">
        <v>0.04678240740740741</v>
      </c>
      <c r="L115" s="30">
        <v>1</v>
      </c>
      <c r="M115" s="31">
        <f>M114-1</f>
        <v>8</v>
      </c>
      <c r="N115" s="32"/>
      <c r="O115" s="33">
        <f>IF((N115&gt;1),M115*2*$N$2,M115*$N$2)</f>
        <v>16</v>
      </c>
    </row>
    <row r="116" spans="1:15" s="41" customFormat="1" ht="12.75">
      <c r="A116" s="21">
        <v>113</v>
      </c>
      <c r="B116" s="35">
        <v>708</v>
      </c>
      <c r="C116" s="36" t="s">
        <v>283</v>
      </c>
      <c r="D116" s="37" t="s">
        <v>284</v>
      </c>
      <c r="E116" s="38">
        <v>19041</v>
      </c>
      <c r="F116" s="39" t="s">
        <v>43</v>
      </c>
      <c r="G116" s="26" t="s">
        <v>64</v>
      </c>
      <c r="H116" s="27" t="s">
        <v>21</v>
      </c>
      <c r="I116" s="28" t="s">
        <v>172</v>
      </c>
      <c r="J116" s="28">
        <v>10</v>
      </c>
      <c r="K116" s="40">
        <v>0.046921296296296294</v>
      </c>
      <c r="L116" s="30">
        <v>3</v>
      </c>
      <c r="M116" s="31">
        <f>M115-1</f>
        <v>7</v>
      </c>
      <c r="N116" s="32"/>
      <c r="O116" s="33">
        <f>IF((N116&gt;1),M116*2*$N$2,M116*$N$2)</f>
        <v>14</v>
      </c>
    </row>
    <row r="117" spans="1:15" s="41" customFormat="1" ht="12.75">
      <c r="A117" s="21">
        <v>114</v>
      </c>
      <c r="B117" s="22">
        <v>795</v>
      </c>
      <c r="C117" s="23" t="s">
        <v>285</v>
      </c>
      <c r="D117" s="24" t="s">
        <v>286</v>
      </c>
      <c r="E117" s="25">
        <v>33911</v>
      </c>
      <c r="F117" s="26" t="s">
        <v>33</v>
      </c>
      <c r="G117" s="26">
        <v>0</v>
      </c>
      <c r="H117" s="27" t="s">
        <v>87</v>
      </c>
      <c r="I117" s="28" t="s">
        <v>88</v>
      </c>
      <c r="J117" s="28">
        <v>10</v>
      </c>
      <c r="K117" s="29">
        <v>0.04040532407407407</v>
      </c>
      <c r="L117" s="30">
        <v>24</v>
      </c>
      <c r="M117" s="31">
        <f>M116-1</f>
        <v>6</v>
      </c>
      <c r="N117" s="32"/>
      <c r="O117" s="33">
        <f>IF((N117&gt;1),M117*2*$N$2,M117*$N$2)</f>
        <v>12</v>
      </c>
    </row>
    <row r="118" spans="1:15" s="41" customFormat="1" ht="12.75">
      <c r="A118" s="21">
        <v>115</v>
      </c>
      <c r="B118" s="22">
        <v>718</v>
      </c>
      <c r="C118" s="23" t="s">
        <v>287</v>
      </c>
      <c r="D118" s="24" t="s">
        <v>288</v>
      </c>
      <c r="E118" s="25">
        <v>29333</v>
      </c>
      <c r="F118" s="26" t="s">
        <v>93</v>
      </c>
      <c r="G118" s="26" t="s">
        <v>94</v>
      </c>
      <c r="H118" s="27" t="s">
        <v>87</v>
      </c>
      <c r="I118" s="28" t="s">
        <v>289</v>
      </c>
      <c r="J118" s="28">
        <v>10</v>
      </c>
      <c r="K118" s="29">
        <v>0.04065972222222222</v>
      </c>
      <c r="L118" s="30">
        <v>1</v>
      </c>
      <c r="M118" s="31">
        <f>M117-1</f>
        <v>5</v>
      </c>
      <c r="N118" s="32"/>
      <c r="O118" s="33">
        <f>IF((N118&gt;1),M118*2*$N$2,M118*$N$2)</f>
        <v>10</v>
      </c>
    </row>
    <row r="119" spans="1:15" s="41" customFormat="1" ht="12.75">
      <c r="A119" s="21">
        <v>116</v>
      </c>
      <c r="B119" s="22">
        <v>735</v>
      </c>
      <c r="C119" s="23" t="s">
        <v>219</v>
      </c>
      <c r="D119" s="24" t="s">
        <v>290</v>
      </c>
      <c r="E119" s="25">
        <v>37049</v>
      </c>
      <c r="F119" s="26" t="s">
        <v>121</v>
      </c>
      <c r="G119" s="26">
        <v>0</v>
      </c>
      <c r="H119" s="27" t="s">
        <v>21</v>
      </c>
      <c r="I119" s="28" t="s">
        <v>22</v>
      </c>
      <c r="J119" s="28">
        <v>10</v>
      </c>
      <c r="K119" s="29">
        <v>0.04116006944444444</v>
      </c>
      <c r="L119" s="30">
        <v>28</v>
      </c>
      <c r="M119" s="31">
        <f>M118-1</f>
        <v>4</v>
      </c>
      <c r="N119" s="32"/>
      <c r="O119" s="33">
        <f>IF((N119&gt;1),M119*2*$N$2,M119*$N$2)</f>
        <v>8</v>
      </c>
    </row>
    <row r="120" spans="1:15" s="41" customFormat="1" ht="12.75">
      <c r="A120" s="21">
        <v>117</v>
      </c>
      <c r="B120" s="22">
        <v>704</v>
      </c>
      <c r="C120" s="23" t="s">
        <v>291</v>
      </c>
      <c r="D120" s="24" t="s">
        <v>292</v>
      </c>
      <c r="E120" s="25">
        <v>28285</v>
      </c>
      <c r="F120" s="26" t="s">
        <v>43</v>
      </c>
      <c r="G120" s="26" t="s">
        <v>64</v>
      </c>
      <c r="H120" s="27" t="s">
        <v>21</v>
      </c>
      <c r="I120" s="28" t="s">
        <v>55</v>
      </c>
      <c r="J120" s="28">
        <v>10</v>
      </c>
      <c r="K120" s="40">
        <v>0.044350231481481484</v>
      </c>
      <c r="L120" s="30">
        <v>7</v>
      </c>
      <c r="M120" s="31">
        <f>M119-1</f>
        <v>3</v>
      </c>
      <c r="N120" s="32"/>
      <c r="O120" s="33">
        <f>IF((N120&gt;1),M120*2*$N$2,M120*$N$2)</f>
        <v>6</v>
      </c>
    </row>
    <row r="121" spans="1:15" s="41" customFormat="1" ht="12.75">
      <c r="A121" s="21">
        <v>118</v>
      </c>
      <c r="B121" s="22">
        <v>785</v>
      </c>
      <c r="C121" s="23" t="s">
        <v>293</v>
      </c>
      <c r="D121" s="24" t="s">
        <v>294</v>
      </c>
      <c r="E121" s="25">
        <v>27104</v>
      </c>
      <c r="F121" s="26" t="s">
        <v>83</v>
      </c>
      <c r="G121" s="26" t="s">
        <v>84</v>
      </c>
      <c r="H121" s="27" t="s">
        <v>87</v>
      </c>
      <c r="I121" s="28" t="s">
        <v>125</v>
      </c>
      <c r="J121" s="28">
        <v>10</v>
      </c>
      <c r="K121" s="40">
        <v>0.04527453703703704</v>
      </c>
      <c r="L121" s="30">
        <v>4</v>
      </c>
      <c r="M121" s="31">
        <f>M120-1</f>
        <v>2</v>
      </c>
      <c r="N121" s="32"/>
      <c r="O121" s="33">
        <f>IF((N121&gt;1),M121*2*$N$2,M121*$N$2)</f>
        <v>4</v>
      </c>
    </row>
    <row r="122" spans="1:15" s="41" customFormat="1" ht="12.75">
      <c r="A122" s="21">
        <v>119</v>
      </c>
      <c r="B122" s="22">
        <v>782</v>
      </c>
      <c r="C122" s="23" t="s">
        <v>295</v>
      </c>
      <c r="D122" s="24" t="s">
        <v>296</v>
      </c>
      <c r="E122" s="25">
        <v>37098</v>
      </c>
      <c r="F122" s="26" t="s">
        <v>121</v>
      </c>
      <c r="G122" s="26" t="s">
        <v>122</v>
      </c>
      <c r="H122" s="27" t="s">
        <v>21</v>
      </c>
      <c r="I122" s="28" t="s">
        <v>22</v>
      </c>
      <c r="J122" s="28">
        <v>10</v>
      </c>
      <c r="K122" s="40">
        <v>0.05457881944444445</v>
      </c>
      <c r="L122" s="30">
        <v>29</v>
      </c>
      <c r="M122" s="31">
        <f>M121-1</f>
        <v>1</v>
      </c>
      <c r="N122" s="32"/>
      <c r="O122" s="33">
        <f>IF((N122&gt;1),M122*2*$N$2,M122*$N$2)</f>
        <v>2</v>
      </c>
    </row>
  </sheetData>
  <sheetProtection/>
  <autoFilter ref="A3:O3">
    <sortState ref="A4:O122">
      <sortCondition sortBy="value" ref="A4:A122"/>
    </sortState>
  </autoFilter>
  <conditionalFormatting sqref="K1 K4:K121 K123:K65535">
    <cfRule type="cellIs" priority="10" dxfId="20" operator="greaterThan" stopIfTrue="1">
      <formula>0</formula>
    </cfRule>
  </conditionalFormatting>
  <conditionalFormatting sqref="H4:H121">
    <cfRule type="cellIs" priority="9" dxfId="21" operator="equal" stopIfTrue="1">
      <formula>"m"</formula>
    </cfRule>
  </conditionalFormatting>
  <conditionalFormatting sqref="L4:L121">
    <cfRule type="cellIs" priority="6" dxfId="22" operator="equal">
      <formula>3</formula>
    </cfRule>
    <cfRule type="cellIs" priority="7" dxfId="23" operator="equal">
      <formula>2</formula>
    </cfRule>
    <cfRule type="cellIs" priority="8" dxfId="24" operator="equal">
      <formula>1</formula>
    </cfRule>
  </conditionalFormatting>
  <conditionalFormatting sqref="K122">
    <cfRule type="cellIs" priority="5" dxfId="20" operator="greaterThan" stopIfTrue="1">
      <formula>0</formula>
    </cfRule>
  </conditionalFormatting>
  <conditionalFormatting sqref="H122">
    <cfRule type="cellIs" priority="4" dxfId="21" operator="equal" stopIfTrue="1">
      <formula>"m"</formula>
    </cfRule>
  </conditionalFormatting>
  <conditionalFormatting sqref="L122">
    <cfRule type="cellIs" priority="1" dxfId="22" operator="equal">
      <formula>3</formula>
    </cfRule>
    <cfRule type="cellIs" priority="2" dxfId="23" operator="equal">
      <formula>2</formula>
    </cfRule>
    <cfRule type="cellIs" priority="3" dxfId="24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O145"/>
  <sheetViews>
    <sheetView showZeros="0" zoomScalePageLayoutView="0" workbookViewId="0" topLeftCell="A1">
      <pane ySplit="3" topLeftCell="A4" activePane="bottomLeft" state="frozen"/>
      <selection pane="topLeft" activeCell="M4" sqref="M4"/>
      <selection pane="bottomLeft" activeCell="M4" sqref="M4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57421875" style="7" customWidth="1"/>
    <col min="10" max="10" width="7.421875" style="7" bestFit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0</v>
      </c>
      <c r="D1" s="4"/>
    </row>
    <row r="2" spans="11:14" ht="12.75">
      <c r="K2" s="11" t="s">
        <v>1</v>
      </c>
      <c r="N2" s="12">
        <v>1</v>
      </c>
    </row>
    <row r="3" spans="1:15" s="7" customFormat="1" ht="21">
      <c r="A3" s="13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7" t="s">
        <v>12</v>
      </c>
      <c r="L3" s="17" t="s">
        <v>13</v>
      </c>
      <c r="M3" s="18" t="s">
        <v>14</v>
      </c>
      <c r="N3" s="19" t="s">
        <v>15</v>
      </c>
      <c r="O3" s="20" t="s">
        <v>16</v>
      </c>
    </row>
    <row r="4" spans="1:15" s="7" customFormat="1" ht="12.75">
      <c r="A4" s="21">
        <v>1</v>
      </c>
      <c r="B4" s="22">
        <v>450</v>
      </c>
      <c r="C4" s="23" t="s">
        <v>225</v>
      </c>
      <c r="D4" s="24" t="s">
        <v>226</v>
      </c>
      <c r="E4" s="25">
        <v>32425</v>
      </c>
      <c r="F4" s="26" t="s">
        <v>33</v>
      </c>
      <c r="G4" s="26" t="s">
        <v>48</v>
      </c>
      <c r="H4" s="27" t="s">
        <v>21</v>
      </c>
      <c r="I4" s="28" t="s">
        <v>297</v>
      </c>
      <c r="J4" s="28">
        <v>5</v>
      </c>
      <c r="K4" s="29">
        <v>0.012164583333333333</v>
      </c>
      <c r="L4" s="30">
        <v>1</v>
      </c>
      <c r="M4" s="31">
        <f>MAX(A:A)</f>
        <v>142</v>
      </c>
      <c r="N4" s="32"/>
      <c r="O4" s="33">
        <f>IF((N4&gt;1),M4*2*$N$2,M4*$N$2)</f>
        <v>142</v>
      </c>
    </row>
    <row r="5" spans="1:15" ht="12.75">
      <c r="A5" s="21">
        <v>2</v>
      </c>
      <c r="B5" s="22">
        <v>520</v>
      </c>
      <c r="C5" s="23" t="s">
        <v>74</v>
      </c>
      <c r="D5" s="24" t="s">
        <v>298</v>
      </c>
      <c r="E5" s="25">
        <v>30396</v>
      </c>
      <c r="F5" s="26" t="s">
        <v>33</v>
      </c>
      <c r="G5" s="26" t="s">
        <v>48</v>
      </c>
      <c r="H5" s="27" t="s">
        <v>21</v>
      </c>
      <c r="I5" s="28" t="s">
        <v>297</v>
      </c>
      <c r="J5" s="28">
        <v>5</v>
      </c>
      <c r="K5" s="29">
        <v>0.012255092592592593</v>
      </c>
      <c r="L5" s="30">
        <v>2</v>
      </c>
      <c r="M5" s="31">
        <f>M4-1</f>
        <v>141</v>
      </c>
      <c r="N5" s="32"/>
      <c r="O5" s="33">
        <f>IF((N5&gt;1),M5*2*$N$2,M5*$N$2)</f>
        <v>141</v>
      </c>
    </row>
    <row r="6" spans="1:15" ht="15">
      <c r="A6" s="21">
        <v>3</v>
      </c>
      <c r="B6" s="22">
        <v>460</v>
      </c>
      <c r="C6" s="23" t="s">
        <v>107</v>
      </c>
      <c r="D6" s="24" t="s">
        <v>299</v>
      </c>
      <c r="E6" s="25">
        <v>35393</v>
      </c>
      <c r="F6" s="26" t="s">
        <v>93</v>
      </c>
      <c r="G6" s="26" t="s">
        <v>94</v>
      </c>
      <c r="H6" s="27" t="s">
        <v>21</v>
      </c>
      <c r="I6" s="28" t="s">
        <v>300</v>
      </c>
      <c r="J6" s="28">
        <v>5</v>
      </c>
      <c r="K6" s="29">
        <v>0.012606944444444443</v>
      </c>
      <c r="L6" s="30">
        <v>1</v>
      </c>
      <c r="M6" s="31">
        <f>M5-1</f>
        <v>140</v>
      </c>
      <c r="N6" s="32"/>
      <c r="O6" s="33">
        <f>IF((N6&gt;1),M6*2*$N$2,M6*$N$2)</f>
        <v>140</v>
      </c>
    </row>
    <row r="7" spans="1:15" ht="15">
      <c r="A7" s="21">
        <v>4</v>
      </c>
      <c r="B7" s="22">
        <v>417</v>
      </c>
      <c r="C7" s="23" t="s">
        <v>146</v>
      </c>
      <c r="D7" s="24" t="s">
        <v>147</v>
      </c>
      <c r="E7" s="25">
        <v>34782</v>
      </c>
      <c r="F7" s="26" t="s">
        <v>134</v>
      </c>
      <c r="G7" s="26" t="s">
        <v>135</v>
      </c>
      <c r="H7" s="27" t="s">
        <v>21</v>
      </c>
      <c r="I7" s="28" t="s">
        <v>297</v>
      </c>
      <c r="J7" s="28">
        <v>5</v>
      </c>
      <c r="K7" s="29">
        <v>0.012757175925925927</v>
      </c>
      <c r="L7" s="30">
        <v>3</v>
      </c>
      <c r="M7" s="31">
        <f>M6-1</f>
        <v>139</v>
      </c>
      <c r="N7" s="32"/>
      <c r="O7" s="33">
        <f>IF((N7&gt;1),M7*2*$N$2,M7*$N$2)</f>
        <v>139</v>
      </c>
    </row>
    <row r="8" spans="1:15" ht="15">
      <c r="A8" s="21">
        <v>5</v>
      </c>
      <c r="B8" s="22">
        <v>586</v>
      </c>
      <c r="C8" s="23" t="s">
        <v>301</v>
      </c>
      <c r="D8" s="24" t="s">
        <v>302</v>
      </c>
      <c r="E8" s="25">
        <v>35516</v>
      </c>
      <c r="F8" s="26" t="s">
        <v>303</v>
      </c>
      <c r="G8" s="26">
        <v>0</v>
      </c>
      <c r="H8" s="27" t="s">
        <v>21</v>
      </c>
      <c r="I8" s="28" t="s">
        <v>300</v>
      </c>
      <c r="J8" s="28">
        <v>5</v>
      </c>
      <c r="K8" s="29">
        <v>0.01291377314814815</v>
      </c>
      <c r="L8" s="30">
        <v>2</v>
      </c>
      <c r="M8" s="31">
        <f>M7-1</f>
        <v>138</v>
      </c>
      <c r="N8" s="32"/>
      <c r="O8" s="33">
        <f>IF((N8&gt;1),M8*2*$N$2,M8*$N$2)</f>
        <v>138</v>
      </c>
    </row>
    <row r="9" spans="1:15" ht="15">
      <c r="A9" s="21">
        <v>6</v>
      </c>
      <c r="B9" s="22">
        <v>521</v>
      </c>
      <c r="C9" s="23" t="s">
        <v>126</v>
      </c>
      <c r="D9" s="24" t="s">
        <v>304</v>
      </c>
      <c r="E9" s="25">
        <v>35592</v>
      </c>
      <c r="F9" s="26" t="s">
        <v>93</v>
      </c>
      <c r="G9" s="26" t="s">
        <v>94</v>
      </c>
      <c r="H9" s="27" t="s">
        <v>21</v>
      </c>
      <c r="I9" s="28" t="s">
        <v>300</v>
      </c>
      <c r="J9" s="28">
        <v>5</v>
      </c>
      <c r="K9" s="29">
        <v>0.013119328703703704</v>
      </c>
      <c r="L9" s="30">
        <v>3</v>
      </c>
      <c r="M9" s="31">
        <f>M8-1</f>
        <v>137</v>
      </c>
      <c r="N9" s="32"/>
      <c r="O9" s="33">
        <f>IF((N9&gt;1),M9*2*$N$2,M9*$N$2)</f>
        <v>137</v>
      </c>
    </row>
    <row r="10" spans="1:15" ht="15">
      <c r="A10" s="21">
        <v>7</v>
      </c>
      <c r="B10" s="22">
        <v>492</v>
      </c>
      <c r="C10" s="23" t="s">
        <v>170</v>
      </c>
      <c r="D10" s="24" t="s">
        <v>305</v>
      </c>
      <c r="E10" s="25">
        <v>36220</v>
      </c>
      <c r="F10" s="26">
        <v>0</v>
      </c>
      <c r="G10" s="26">
        <v>0</v>
      </c>
      <c r="H10" s="27" t="s">
        <v>21</v>
      </c>
      <c r="I10" s="28" t="s">
        <v>306</v>
      </c>
      <c r="J10" s="28">
        <v>5</v>
      </c>
      <c r="K10" s="29">
        <v>0.013179745370370371</v>
      </c>
      <c r="L10" s="30">
        <v>1</v>
      </c>
      <c r="M10" s="31">
        <f>M9-1</f>
        <v>136</v>
      </c>
      <c r="N10" s="32"/>
      <c r="O10" s="33">
        <f>IF((N10&gt;1),M10*2*$N$2,M10*$N$2)</f>
        <v>136</v>
      </c>
    </row>
    <row r="11" spans="1:15" ht="15">
      <c r="A11" s="21">
        <v>8</v>
      </c>
      <c r="B11" s="22">
        <v>565</v>
      </c>
      <c r="C11" s="23" t="s">
        <v>307</v>
      </c>
      <c r="D11" s="24" t="s">
        <v>308</v>
      </c>
      <c r="E11" s="25">
        <v>35206</v>
      </c>
      <c r="F11" s="26" t="s">
        <v>154</v>
      </c>
      <c r="G11" s="26" t="s">
        <v>79</v>
      </c>
      <c r="H11" s="27" t="s">
        <v>21</v>
      </c>
      <c r="I11" s="28" t="s">
        <v>300</v>
      </c>
      <c r="J11" s="28">
        <v>5</v>
      </c>
      <c r="K11" s="29">
        <v>0.013385648148148147</v>
      </c>
      <c r="L11" s="30">
        <v>4</v>
      </c>
      <c r="M11" s="31">
        <f>M10-1</f>
        <v>135</v>
      </c>
      <c r="N11" s="32"/>
      <c r="O11" s="33">
        <f>IF((N11&gt;1),M11*2*$N$2,M11*$N$2)</f>
        <v>135</v>
      </c>
    </row>
    <row r="12" spans="1:15" ht="15">
      <c r="A12" s="21">
        <v>9</v>
      </c>
      <c r="B12" s="22">
        <v>419</v>
      </c>
      <c r="C12" s="23" t="s">
        <v>309</v>
      </c>
      <c r="D12" s="24" t="s">
        <v>183</v>
      </c>
      <c r="E12" s="25">
        <v>36132</v>
      </c>
      <c r="F12" s="26" t="s">
        <v>154</v>
      </c>
      <c r="G12" s="26" t="s">
        <v>79</v>
      </c>
      <c r="H12" s="27" t="s">
        <v>21</v>
      </c>
      <c r="I12" s="28" t="s">
        <v>300</v>
      </c>
      <c r="J12" s="28">
        <v>5</v>
      </c>
      <c r="K12" s="29">
        <v>0.01346863425925926</v>
      </c>
      <c r="L12" s="30">
        <v>5</v>
      </c>
      <c r="M12" s="31">
        <f>M11-1</f>
        <v>134</v>
      </c>
      <c r="N12" s="32"/>
      <c r="O12" s="33">
        <f>IF((N12&gt;1),M12*2*$N$2,M12*$N$2)</f>
        <v>134</v>
      </c>
    </row>
    <row r="13" spans="1:15" ht="15">
      <c r="A13" s="21">
        <v>10</v>
      </c>
      <c r="B13" s="22">
        <v>533</v>
      </c>
      <c r="C13" s="23" t="s">
        <v>310</v>
      </c>
      <c r="D13" s="24" t="s">
        <v>311</v>
      </c>
      <c r="E13" s="25">
        <v>35236</v>
      </c>
      <c r="F13" s="26" t="s">
        <v>312</v>
      </c>
      <c r="G13" s="26" t="s">
        <v>313</v>
      </c>
      <c r="H13" s="27" t="s">
        <v>21</v>
      </c>
      <c r="I13" s="28" t="s">
        <v>300</v>
      </c>
      <c r="J13" s="28">
        <v>5</v>
      </c>
      <c r="K13" s="29">
        <v>0.013568634259259258</v>
      </c>
      <c r="L13" s="30">
        <v>6</v>
      </c>
      <c r="M13" s="31">
        <f>M12-1</f>
        <v>133</v>
      </c>
      <c r="N13" s="32"/>
      <c r="O13" s="33">
        <f>IF((N13&gt;1),M13*2*$N$2,M13*$N$2)</f>
        <v>133</v>
      </c>
    </row>
    <row r="14" spans="1:15" ht="15">
      <c r="A14" s="21">
        <v>11</v>
      </c>
      <c r="B14" s="22">
        <v>587</v>
      </c>
      <c r="C14" s="23" t="s">
        <v>265</v>
      </c>
      <c r="D14" s="24" t="s">
        <v>314</v>
      </c>
      <c r="E14" s="25">
        <v>36395</v>
      </c>
      <c r="F14" s="26" t="s">
        <v>303</v>
      </c>
      <c r="G14" s="26">
        <v>0</v>
      </c>
      <c r="H14" s="27" t="s">
        <v>21</v>
      </c>
      <c r="I14" s="28" t="s">
        <v>306</v>
      </c>
      <c r="J14" s="28">
        <v>5</v>
      </c>
      <c r="K14" s="29">
        <v>0.01372314814814815</v>
      </c>
      <c r="L14" s="30">
        <v>2</v>
      </c>
      <c r="M14" s="31">
        <f>M13-1</f>
        <v>132</v>
      </c>
      <c r="N14" s="32"/>
      <c r="O14" s="33">
        <f>IF((N14&gt;1),M14*2*$N$2,M14*$N$2)</f>
        <v>132</v>
      </c>
    </row>
    <row r="15" spans="1:15" ht="15">
      <c r="A15" s="21">
        <v>12</v>
      </c>
      <c r="B15" s="22">
        <v>592</v>
      </c>
      <c r="C15" s="23" t="s">
        <v>315</v>
      </c>
      <c r="D15" s="24" t="s">
        <v>316</v>
      </c>
      <c r="E15" s="25">
        <v>35670</v>
      </c>
      <c r="F15" s="26" t="s">
        <v>317</v>
      </c>
      <c r="G15" s="26" t="s">
        <v>318</v>
      </c>
      <c r="H15" s="27" t="s">
        <v>21</v>
      </c>
      <c r="I15" s="28" t="s">
        <v>300</v>
      </c>
      <c r="J15" s="28">
        <v>5</v>
      </c>
      <c r="K15" s="29">
        <v>0.01374375</v>
      </c>
      <c r="L15" s="30">
        <v>7</v>
      </c>
      <c r="M15" s="31">
        <f>M14-1</f>
        <v>131</v>
      </c>
      <c r="N15" s="32"/>
      <c r="O15" s="33">
        <f>IF((N15&gt;1),M15*2*$N$2,M15*$N$2)</f>
        <v>131</v>
      </c>
    </row>
    <row r="16" spans="1:15" ht="15">
      <c r="A16" s="21">
        <v>13</v>
      </c>
      <c r="B16" s="22">
        <v>463</v>
      </c>
      <c r="C16" s="23" t="s">
        <v>319</v>
      </c>
      <c r="D16" s="24" t="s">
        <v>320</v>
      </c>
      <c r="E16" s="25">
        <v>35827</v>
      </c>
      <c r="F16" s="26" t="s">
        <v>19</v>
      </c>
      <c r="G16" s="26">
        <v>0</v>
      </c>
      <c r="H16" s="27" t="s">
        <v>21</v>
      </c>
      <c r="I16" s="28" t="s">
        <v>300</v>
      </c>
      <c r="J16" s="28">
        <v>5</v>
      </c>
      <c r="K16" s="29">
        <v>0.013751504629629631</v>
      </c>
      <c r="L16" s="30">
        <v>8</v>
      </c>
      <c r="M16" s="31">
        <f>M15-1</f>
        <v>130</v>
      </c>
      <c r="N16" s="32"/>
      <c r="O16" s="33">
        <f>IF((N16&gt;1),M16*2*$N$2,M16*$N$2)</f>
        <v>130</v>
      </c>
    </row>
    <row r="17" spans="1:15" ht="15">
      <c r="A17" s="21">
        <v>14</v>
      </c>
      <c r="B17" s="22">
        <v>585</v>
      </c>
      <c r="C17" s="23" t="s">
        <v>321</v>
      </c>
      <c r="D17" s="24" t="s">
        <v>322</v>
      </c>
      <c r="E17" s="25">
        <v>36652</v>
      </c>
      <c r="F17" s="26" t="s">
        <v>303</v>
      </c>
      <c r="G17" s="26">
        <v>0</v>
      </c>
      <c r="H17" s="27" t="s">
        <v>21</v>
      </c>
      <c r="I17" s="28" t="s">
        <v>306</v>
      </c>
      <c r="J17" s="28">
        <v>5</v>
      </c>
      <c r="K17" s="29">
        <v>0.013806018518518518</v>
      </c>
      <c r="L17" s="30">
        <v>3</v>
      </c>
      <c r="M17" s="31">
        <f>M16-1</f>
        <v>129</v>
      </c>
      <c r="N17" s="32"/>
      <c r="O17" s="33">
        <f>IF((N17&gt;1),M17*2*$N$2,M17*$N$2)</f>
        <v>129</v>
      </c>
    </row>
    <row r="18" spans="1:15" ht="15">
      <c r="A18" s="21">
        <v>15</v>
      </c>
      <c r="B18" s="22">
        <v>591</v>
      </c>
      <c r="C18" s="23" t="s">
        <v>323</v>
      </c>
      <c r="D18" s="24" t="s">
        <v>324</v>
      </c>
      <c r="E18" s="25">
        <v>35498</v>
      </c>
      <c r="F18" s="26" t="s">
        <v>317</v>
      </c>
      <c r="G18" s="26" t="s">
        <v>318</v>
      </c>
      <c r="H18" s="27" t="s">
        <v>21</v>
      </c>
      <c r="I18" s="28" t="s">
        <v>300</v>
      </c>
      <c r="J18" s="28">
        <v>5</v>
      </c>
      <c r="K18" s="29">
        <v>0.013854050925925926</v>
      </c>
      <c r="L18" s="30">
        <v>9</v>
      </c>
      <c r="M18" s="31">
        <f>M17-1</f>
        <v>128</v>
      </c>
      <c r="N18" s="32"/>
      <c r="O18" s="33">
        <f>IF((N18&gt;1),M18*2*$N$2,M18*$N$2)</f>
        <v>128</v>
      </c>
    </row>
    <row r="19" spans="1:15" ht="15">
      <c r="A19" s="21">
        <v>16</v>
      </c>
      <c r="B19" s="22">
        <v>582</v>
      </c>
      <c r="C19" s="23" t="s">
        <v>27</v>
      </c>
      <c r="D19" s="24" t="s">
        <v>325</v>
      </c>
      <c r="E19" s="25">
        <v>35942</v>
      </c>
      <c r="F19" s="26" t="s">
        <v>29</v>
      </c>
      <c r="G19" s="26" t="s">
        <v>326</v>
      </c>
      <c r="H19" s="27" t="s">
        <v>21</v>
      </c>
      <c r="I19" s="28" t="s">
        <v>300</v>
      </c>
      <c r="J19" s="28">
        <v>5</v>
      </c>
      <c r="K19" s="29">
        <v>0.013927777777777777</v>
      </c>
      <c r="L19" s="30">
        <v>10</v>
      </c>
      <c r="M19" s="31">
        <f>M18-1</f>
        <v>127</v>
      </c>
      <c r="N19" s="32"/>
      <c r="O19" s="33">
        <f>IF((N19&gt;1),M19*2*$N$2,M19*$N$2)</f>
        <v>127</v>
      </c>
    </row>
    <row r="20" spans="1:15" ht="15">
      <c r="A20" s="21">
        <v>17</v>
      </c>
      <c r="B20" s="22">
        <v>584</v>
      </c>
      <c r="C20" s="23" t="s">
        <v>301</v>
      </c>
      <c r="D20" s="24" t="s">
        <v>327</v>
      </c>
      <c r="E20" s="25">
        <v>35992</v>
      </c>
      <c r="F20" s="26" t="s">
        <v>303</v>
      </c>
      <c r="G20" s="26">
        <v>0</v>
      </c>
      <c r="H20" s="27" t="s">
        <v>21</v>
      </c>
      <c r="I20" s="28" t="s">
        <v>300</v>
      </c>
      <c r="J20" s="28">
        <v>5</v>
      </c>
      <c r="K20" s="29">
        <v>0.01393275462962963</v>
      </c>
      <c r="L20" s="30">
        <v>11</v>
      </c>
      <c r="M20" s="31">
        <f>M19-1</f>
        <v>126</v>
      </c>
      <c r="N20" s="32"/>
      <c r="O20" s="33">
        <f>IF((N20&gt;1),M20*2*$N$2,M20*$N$2)</f>
        <v>126</v>
      </c>
    </row>
    <row r="21" spans="1:15" ht="15">
      <c r="A21" s="21">
        <v>18</v>
      </c>
      <c r="B21" s="22">
        <v>563</v>
      </c>
      <c r="C21" s="23" t="s">
        <v>144</v>
      </c>
      <c r="D21" s="24" t="s">
        <v>328</v>
      </c>
      <c r="E21" s="25">
        <v>26374</v>
      </c>
      <c r="F21" s="26" t="s">
        <v>25</v>
      </c>
      <c r="G21" s="26">
        <v>0</v>
      </c>
      <c r="H21" s="27" t="s">
        <v>21</v>
      </c>
      <c r="I21" s="28" t="s">
        <v>297</v>
      </c>
      <c r="J21" s="28">
        <v>5</v>
      </c>
      <c r="K21" s="29">
        <v>0.014017708333333335</v>
      </c>
      <c r="L21" s="30">
        <v>4</v>
      </c>
      <c r="M21" s="31">
        <f>M20-1</f>
        <v>125</v>
      </c>
      <c r="N21" s="32"/>
      <c r="O21" s="33">
        <f>IF((N21&gt;1),M21*2*$N$2,M21*$N$2)</f>
        <v>125</v>
      </c>
    </row>
    <row r="22" spans="1:15" ht="15">
      <c r="A22" s="21">
        <v>19</v>
      </c>
      <c r="B22" s="22">
        <v>413</v>
      </c>
      <c r="C22" s="23" t="s">
        <v>117</v>
      </c>
      <c r="D22" s="24" t="s">
        <v>118</v>
      </c>
      <c r="E22" s="25">
        <v>32712</v>
      </c>
      <c r="F22" s="26" t="s">
        <v>33</v>
      </c>
      <c r="G22" s="26" t="s">
        <v>119</v>
      </c>
      <c r="H22" s="27" t="s">
        <v>21</v>
      </c>
      <c r="I22" s="28" t="s">
        <v>297</v>
      </c>
      <c r="J22" s="28">
        <v>5</v>
      </c>
      <c r="K22" s="29">
        <v>0.014132638888888889</v>
      </c>
      <c r="L22" s="30">
        <v>5</v>
      </c>
      <c r="M22" s="31">
        <f>M21-1</f>
        <v>124</v>
      </c>
      <c r="N22" s="32"/>
      <c r="O22" s="33">
        <f>IF((N22&gt;1),M22*2*$N$2,M22*$N$2)</f>
        <v>124</v>
      </c>
    </row>
    <row r="23" spans="1:15" ht="15">
      <c r="A23" s="21">
        <v>20</v>
      </c>
      <c r="B23" s="22">
        <v>434</v>
      </c>
      <c r="C23" s="23" t="s">
        <v>329</v>
      </c>
      <c r="D23" s="24" t="s">
        <v>330</v>
      </c>
      <c r="E23" s="25">
        <v>35840</v>
      </c>
      <c r="F23" s="26" t="s">
        <v>25</v>
      </c>
      <c r="G23" s="26" t="s">
        <v>135</v>
      </c>
      <c r="H23" s="27" t="s">
        <v>87</v>
      </c>
      <c r="I23" s="28" t="s">
        <v>331</v>
      </c>
      <c r="J23" s="28">
        <v>5</v>
      </c>
      <c r="K23" s="29">
        <v>0.014195717592592595</v>
      </c>
      <c r="L23" s="30">
        <v>1</v>
      </c>
      <c r="M23" s="31">
        <f>M22-1</f>
        <v>123</v>
      </c>
      <c r="N23" s="32"/>
      <c r="O23" s="33">
        <f>IF((N23&gt;1),M23*2*$N$2,M23*$N$2)</f>
        <v>123</v>
      </c>
    </row>
    <row r="24" spans="1:15" ht="15">
      <c r="A24" s="21">
        <v>21</v>
      </c>
      <c r="B24" s="22">
        <v>455</v>
      </c>
      <c r="C24" s="23" t="s">
        <v>155</v>
      </c>
      <c r="D24" s="24" t="s">
        <v>156</v>
      </c>
      <c r="E24" s="25">
        <v>31604</v>
      </c>
      <c r="F24" s="26" t="s">
        <v>157</v>
      </c>
      <c r="G24" s="26" t="s">
        <v>39</v>
      </c>
      <c r="H24" s="27" t="s">
        <v>21</v>
      </c>
      <c r="I24" s="28" t="s">
        <v>297</v>
      </c>
      <c r="J24" s="28">
        <v>5</v>
      </c>
      <c r="K24" s="29">
        <v>0.014283564814814817</v>
      </c>
      <c r="L24" s="30">
        <v>6</v>
      </c>
      <c r="M24" s="31">
        <f>M23-1</f>
        <v>122</v>
      </c>
      <c r="N24" s="32"/>
      <c r="O24" s="33">
        <f>IF((N24&gt;1),M24*2*$N$2,M24*$N$2)</f>
        <v>122</v>
      </c>
    </row>
    <row r="25" spans="1:15" ht="15">
      <c r="A25" s="21">
        <v>22</v>
      </c>
      <c r="B25" s="22">
        <v>534</v>
      </c>
      <c r="C25" s="23" t="s">
        <v>332</v>
      </c>
      <c r="D25" s="24" t="s">
        <v>333</v>
      </c>
      <c r="E25" s="25">
        <v>35750</v>
      </c>
      <c r="F25" s="26" t="s">
        <v>312</v>
      </c>
      <c r="G25" s="26" t="s">
        <v>313</v>
      </c>
      <c r="H25" s="27" t="s">
        <v>21</v>
      </c>
      <c r="I25" s="28" t="s">
        <v>300</v>
      </c>
      <c r="J25" s="28">
        <v>5</v>
      </c>
      <c r="K25" s="29">
        <v>0.014327546296296297</v>
      </c>
      <c r="L25" s="30">
        <v>12</v>
      </c>
      <c r="M25" s="31">
        <f>M24-1</f>
        <v>121</v>
      </c>
      <c r="N25" s="32"/>
      <c r="O25" s="33">
        <f>IF((N25&gt;1),M25*2*$N$2,M25*$N$2)</f>
        <v>121</v>
      </c>
    </row>
    <row r="26" spans="1:15" ht="15">
      <c r="A26" s="21">
        <v>23</v>
      </c>
      <c r="B26" s="22">
        <v>507</v>
      </c>
      <c r="C26" s="23" t="s">
        <v>334</v>
      </c>
      <c r="D26" s="24" t="s">
        <v>335</v>
      </c>
      <c r="E26" s="25">
        <v>31841</v>
      </c>
      <c r="F26" s="26" t="s">
        <v>25</v>
      </c>
      <c r="G26" s="26">
        <v>0</v>
      </c>
      <c r="H26" s="27" t="s">
        <v>21</v>
      </c>
      <c r="I26" s="28" t="s">
        <v>297</v>
      </c>
      <c r="J26" s="28">
        <v>5</v>
      </c>
      <c r="K26" s="29">
        <v>0.014551157407407408</v>
      </c>
      <c r="L26" s="30">
        <v>7</v>
      </c>
      <c r="M26" s="31">
        <f>M25-1</f>
        <v>120</v>
      </c>
      <c r="N26" s="32"/>
      <c r="O26" s="33">
        <f>IF((N26&gt;1),M26*2*$N$2,M26*$N$2)</f>
        <v>120</v>
      </c>
    </row>
    <row r="27" spans="1:15" ht="15">
      <c r="A27" s="21">
        <v>24</v>
      </c>
      <c r="B27" s="22">
        <v>516</v>
      </c>
      <c r="C27" s="23" t="s">
        <v>336</v>
      </c>
      <c r="D27" s="24" t="s">
        <v>337</v>
      </c>
      <c r="E27" s="25">
        <v>21951</v>
      </c>
      <c r="F27" s="26" t="s">
        <v>43</v>
      </c>
      <c r="G27" s="26" t="s">
        <v>64</v>
      </c>
      <c r="H27" s="27" t="s">
        <v>21</v>
      </c>
      <c r="I27" s="28" t="s">
        <v>297</v>
      </c>
      <c r="J27" s="28">
        <v>5</v>
      </c>
      <c r="K27" s="29">
        <v>0.01475</v>
      </c>
      <c r="L27" s="30">
        <v>8</v>
      </c>
      <c r="M27" s="31">
        <f>M26-1</f>
        <v>119</v>
      </c>
      <c r="N27" s="32"/>
      <c r="O27" s="33">
        <f>IF((N27&gt;1),M27*2*$N$2,M27*$N$2)</f>
        <v>119</v>
      </c>
    </row>
    <row r="28" spans="1:15" ht="15">
      <c r="A28" s="21">
        <v>25</v>
      </c>
      <c r="B28" s="22">
        <v>553</v>
      </c>
      <c r="C28" s="23" t="s">
        <v>338</v>
      </c>
      <c r="D28" s="24" t="s">
        <v>339</v>
      </c>
      <c r="E28" s="25">
        <v>36640</v>
      </c>
      <c r="F28" s="26" t="s">
        <v>121</v>
      </c>
      <c r="G28" s="26" t="s">
        <v>340</v>
      </c>
      <c r="H28" s="27" t="s">
        <v>21</v>
      </c>
      <c r="I28" s="28" t="s">
        <v>306</v>
      </c>
      <c r="J28" s="28">
        <v>5</v>
      </c>
      <c r="K28" s="29">
        <v>0.015050810185185184</v>
      </c>
      <c r="L28" s="30">
        <v>4</v>
      </c>
      <c r="M28" s="31">
        <f>M27-1</f>
        <v>118</v>
      </c>
      <c r="N28" s="32"/>
      <c r="O28" s="33">
        <f>IF((N28&gt;1),M28*2*$N$2,M28*$N$2)</f>
        <v>118</v>
      </c>
    </row>
    <row r="29" spans="1:15" ht="15">
      <c r="A29" s="21">
        <v>26</v>
      </c>
      <c r="B29" s="22">
        <v>522</v>
      </c>
      <c r="C29" s="23" t="s">
        <v>36</v>
      </c>
      <c r="D29" s="24" t="s">
        <v>37</v>
      </c>
      <c r="E29" s="25">
        <v>25772</v>
      </c>
      <c r="F29" s="26" t="s">
        <v>38</v>
      </c>
      <c r="G29" s="26" t="s">
        <v>39</v>
      </c>
      <c r="H29" s="27" t="s">
        <v>21</v>
      </c>
      <c r="I29" s="28" t="s">
        <v>297</v>
      </c>
      <c r="J29" s="28">
        <v>5</v>
      </c>
      <c r="K29" s="29">
        <v>0.015078240740740741</v>
      </c>
      <c r="L29" s="30">
        <v>9</v>
      </c>
      <c r="M29" s="31">
        <f>M28-1</f>
        <v>117</v>
      </c>
      <c r="N29" s="32"/>
      <c r="O29" s="33">
        <f>IF((N29&gt;1),M29*2*$N$2,M29*$N$2)</f>
        <v>117</v>
      </c>
    </row>
    <row r="30" spans="1:15" ht="15">
      <c r="A30" s="21">
        <v>27</v>
      </c>
      <c r="B30" s="22">
        <v>567</v>
      </c>
      <c r="C30" s="23" t="s">
        <v>197</v>
      </c>
      <c r="D30" s="24" t="s">
        <v>341</v>
      </c>
      <c r="E30" s="25">
        <v>30457</v>
      </c>
      <c r="F30" s="26" t="s">
        <v>25</v>
      </c>
      <c r="G30" s="26">
        <v>0</v>
      </c>
      <c r="H30" s="27" t="s">
        <v>21</v>
      </c>
      <c r="I30" s="28" t="s">
        <v>297</v>
      </c>
      <c r="J30" s="28">
        <v>5</v>
      </c>
      <c r="K30" s="29">
        <v>0.015106828703703702</v>
      </c>
      <c r="L30" s="30">
        <v>10</v>
      </c>
      <c r="M30" s="31">
        <f>M29-1</f>
        <v>116</v>
      </c>
      <c r="N30" s="32"/>
      <c r="O30" s="33">
        <f>IF((N30&gt;1),M30*2*$N$2,M30*$N$2)</f>
        <v>116</v>
      </c>
    </row>
    <row r="31" spans="1:15" ht="15">
      <c r="A31" s="21">
        <v>28</v>
      </c>
      <c r="B31" s="22">
        <v>466</v>
      </c>
      <c r="C31" s="23" t="s">
        <v>342</v>
      </c>
      <c r="D31" s="24" t="s">
        <v>343</v>
      </c>
      <c r="E31" s="25">
        <v>36946</v>
      </c>
      <c r="F31" s="26" t="s">
        <v>19</v>
      </c>
      <c r="G31" s="26" t="s">
        <v>20</v>
      </c>
      <c r="H31" s="27" t="s">
        <v>21</v>
      </c>
      <c r="I31" s="28" t="s">
        <v>306</v>
      </c>
      <c r="J31" s="28">
        <v>5</v>
      </c>
      <c r="K31" s="29">
        <v>0.015184953703703702</v>
      </c>
      <c r="L31" s="30">
        <v>5</v>
      </c>
      <c r="M31" s="31">
        <f>M30-1</f>
        <v>115</v>
      </c>
      <c r="N31" s="32"/>
      <c r="O31" s="33">
        <f>IF((N31&gt;1),M31*2*$N$2,M31*$N$2)</f>
        <v>115</v>
      </c>
    </row>
    <row r="32" spans="1:15" ht="15">
      <c r="A32" s="21">
        <v>29</v>
      </c>
      <c r="B32" s="22">
        <v>447</v>
      </c>
      <c r="C32" s="23" t="s">
        <v>344</v>
      </c>
      <c r="D32" s="24" t="s">
        <v>345</v>
      </c>
      <c r="E32" s="25">
        <v>35065</v>
      </c>
      <c r="F32" s="26" t="s">
        <v>19</v>
      </c>
      <c r="G32" s="26" t="s">
        <v>20</v>
      </c>
      <c r="H32" s="27" t="s">
        <v>87</v>
      </c>
      <c r="I32" s="28" t="s">
        <v>331</v>
      </c>
      <c r="J32" s="28">
        <v>5</v>
      </c>
      <c r="K32" s="29">
        <v>0.015327430555555556</v>
      </c>
      <c r="L32" s="30">
        <v>2</v>
      </c>
      <c r="M32" s="31">
        <f>M31-1</f>
        <v>114</v>
      </c>
      <c r="N32" s="32">
        <v>2</v>
      </c>
      <c r="O32" s="33">
        <f>IF((N32&gt;1),M32*2*$N$2,M32*$N$2)</f>
        <v>228</v>
      </c>
    </row>
    <row r="33" spans="1:15" ht="15">
      <c r="A33" s="21">
        <v>30</v>
      </c>
      <c r="B33" s="22">
        <v>572</v>
      </c>
      <c r="C33" s="23" t="s">
        <v>102</v>
      </c>
      <c r="D33" s="24" t="s">
        <v>346</v>
      </c>
      <c r="E33" s="25">
        <v>33487</v>
      </c>
      <c r="F33" s="26" t="s">
        <v>33</v>
      </c>
      <c r="G33" s="26">
        <v>0</v>
      </c>
      <c r="H33" s="27" t="s">
        <v>21</v>
      </c>
      <c r="I33" s="28" t="s">
        <v>297</v>
      </c>
      <c r="J33" s="28">
        <v>5</v>
      </c>
      <c r="K33" s="29">
        <v>0.015396412037037038</v>
      </c>
      <c r="L33" s="30">
        <v>11</v>
      </c>
      <c r="M33" s="31">
        <f>M32-1</f>
        <v>113</v>
      </c>
      <c r="N33" s="32"/>
      <c r="O33" s="33">
        <f>IF((N33&gt;1),M33*2*$N$2,M33*$N$2)</f>
        <v>113</v>
      </c>
    </row>
    <row r="34" spans="1:15" ht="15">
      <c r="A34" s="21">
        <v>31</v>
      </c>
      <c r="B34" s="22">
        <v>497</v>
      </c>
      <c r="C34" s="23" t="s">
        <v>347</v>
      </c>
      <c r="D34" s="24" t="s">
        <v>348</v>
      </c>
      <c r="E34" s="25">
        <v>35687</v>
      </c>
      <c r="F34" s="26" t="s">
        <v>83</v>
      </c>
      <c r="G34" s="26" t="s">
        <v>84</v>
      </c>
      <c r="H34" s="27" t="s">
        <v>21</v>
      </c>
      <c r="I34" s="28" t="s">
        <v>300</v>
      </c>
      <c r="J34" s="28">
        <v>5</v>
      </c>
      <c r="K34" s="29">
        <v>0.01548125</v>
      </c>
      <c r="L34" s="30">
        <v>13</v>
      </c>
      <c r="M34" s="31">
        <f>M33-1</f>
        <v>112</v>
      </c>
      <c r="N34" s="32"/>
      <c r="O34" s="33">
        <f>IF((N34&gt;1),M34*2*$N$2,M34*$N$2)</f>
        <v>112</v>
      </c>
    </row>
    <row r="35" spans="1:15" ht="15">
      <c r="A35" s="21">
        <v>32</v>
      </c>
      <c r="B35" s="22">
        <v>489</v>
      </c>
      <c r="C35" s="23" t="s">
        <v>81</v>
      </c>
      <c r="D35" s="24" t="s">
        <v>82</v>
      </c>
      <c r="E35" s="25">
        <v>23150</v>
      </c>
      <c r="F35" s="26" t="s">
        <v>83</v>
      </c>
      <c r="G35" s="26" t="s">
        <v>84</v>
      </c>
      <c r="H35" s="27" t="s">
        <v>21</v>
      </c>
      <c r="I35" s="28" t="s">
        <v>297</v>
      </c>
      <c r="J35" s="28">
        <v>5</v>
      </c>
      <c r="K35" s="29">
        <v>0.015491666666666667</v>
      </c>
      <c r="L35" s="30">
        <v>12</v>
      </c>
      <c r="M35" s="31">
        <f>M34-1</f>
        <v>111</v>
      </c>
      <c r="N35" s="32"/>
      <c r="O35" s="33">
        <f>IF((N35&gt;1),M35*2*$N$2,M35*$N$2)</f>
        <v>111</v>
      </c>
    </row>
    <row r="36" spans="1:15" ht="15">
      <c r="A36" s="21">
        <v>33</v>
      </c>
      <c r="B36" s="22">
        <v>546</v>
      </c>
      <c r="C36" s="23" t="s">
        <v>349</v>
      </c>
      <c r="D36" s="24" t="s">
        <v>350</v>
      </c>
      <c r="E36" s="25">
        <v>35571</v>
      </c>
      <c r="F36" s="26" t="s">
        <v>93</v>
      </c>
      <c r="G36" s="26" t="s">
        <v>94</v>
      </c>
      <c r="H36" s="27" t="s">
        <v>21</v>
      </c>
      <c r="I36" s="28" t="s">
        <v>300</v>
      </c>
      <c r="J36" s="28">
        <v>5</v>
      </c>
      <c r="K36" s="29">
        <v>0.015551851851851851</v>
      </c>
      <c r="L36" s="30">
        <v>14</v>
      </c>
      <c r="M36" s="31">
        <f>M35-1</f>
        <v>110</v>
      </c>
      <c r="N36" s="32"/>
      <c r="O36" s="33">
        <f>IF((N36&gt;1),M36*2*$N$2,M36*$N$2)</f>
        <v>110</v>
      </c>
    </row>
    <row r="37" spans="1:15" ht="15">
      <c r="A37" s="21">
        <v>34</v>
      </c>
      <c r="B37" s="22">
        <v>469</v>
      </c>
      <c r="C37" s="23" t="s">
        <v>351</v>
      </c>
      <c r="D37" s="24" t="s">
        <v>352</v>
      </c>
      <c r="E37" s="25">
        <v>32373</v>
      </c>
      <c r="F37" s="26" t="s">
        <v>233</v>
      </c>
      <c r="G37" s="26">
        <v>0</v>
      </c>
      <c r="H37" s="27" t="s">
        <v>21</v>
      </c>
      <c r="I37" s="28" t="s">
        <v>297</v>
      </c>
      <c r="J37" s="28">
        <v>5</v>
      </c>
      <c r="K37" s="29">
        <v>0.015585300925925924</v>
      </c>
      <c r="L37" s="30">
        <v>13</v>
      </c>
      <c r="M37" s="31">
        <f>M36-1</f>
        <v>109</v>
      </c>
      <c r="N37" s="32"/>
      <c r="O37" s="33">
        <f>IF((N37&gt;1),M37*2*$N$2,M37*$N$2)</f>
        <v>109</v>
      </c>
    </row>
    <row r="38" spans="1:15" ht="15">
      <c r="A38" s="21">
        <v>35</v>
      </c>
      <c r="B38" s="22">
        <v>594</v>
      </c>
      <c r="C38" s="23" t="s">
        <v>353</v>
      </c>
      <c r="D38" s="24" t="s">
        <v>354</v>
      </c>
      <c r="E38" s="25">
        <v>36838</v>
      </c>
      <c r="F38" s="26" t="s">
        <v>303</v>
      </c>
      <c r="G38" s="26">
        <v>0</v>
      </c>
      <c r="H38" s="27" t="s">
        <v>21</v>
      </c>
      <c r="I38" s="28" t="s">
        <v>306</v>
      </c>
      <c r="J38" s="28">
        <v>5</v>
      </c>
      <c r="K38" s="29">
        <v>0.015711805555555555</v>
      </c>
      <c r="L38" s="30">
        <v>6</v>
      </c>
      <c r="M38" s="31">
        <f>M37-1</f>
        <v>108</v>
      </c>
      <c r="N38" s="32"/>
      <c r="O38" s="33">
        <f>IF((N38&gt;1),M38*2*$N$2,M38*$N$2)</f>
        <v>108</v>
      </c>
    </row>
    <row r="39" spans="1:15" ht="15">
      <c r="A39" s="21">
        <v>36</v>
      </c>
      <c r="B39" s="22">
        <v>539</v>
      </c>
      <c r="C39" s="23" t="s">
        <v>355</v>
      </c>
      <c r="D39" s="24" t="s">
        <v>356</v>
      </c>
      <c r="E39" s="25">
        <v>38261</v>
      </c>
      <c r="F39" s="26" t="s">
        <v>43</v>
      </c>
      <c r="G39" s="26" t="s">
        <v>357</v>
      </c>
      <c r="H39" s="27" t="s">
        <v>21</v>
      </c>
      <c r="I39" s="28" t="s">
        <v>306</v>
      </c>
      <c r="J39" s="28">
        <v>5</v>
      </c>
      <c r="K39" s="29">
        <v>0.015780439814814813</v>
      </c>
      <c r="L39" s="30">
        <v>7</v>
      </c>
      <c r="M39" s="31">
        <f>M38-1</f>
        <v>107</v>
      </c>
      <c r="N39" s="32"/>
      <c r="O39" s="33">
        <f>IF((N39&gt;1),M39*2*$N$2,M39*$N$2)</f>
        <v>107</v>
      </c>
    </row>
    <row r="40" spans="1:15" ht="15">
      <c r="A40" s="21">
        <v>37</v>
      </c>
      <c r="B40" s="22">
        <v>598</v>
      </c>
      <c r="C40" s="23" t="s">
        <v>291</v>
      </c>
      <c r="D40" s="24" t="s">
        <v>358</v>
      </c>
      <c r="E40" s="25">
        <v>32509</v>
      </c>
      <c r="F40" s="26">
        <v>0</v>
      </c>
      <c r="G40" s="26">
        <v>0</v>
      </c>
      <c r="H40" s="27" t="s">
        <v>21</v>
      </c>
      <c r="I40" s="28" t="s">
        <v>297</v>
      </c>
      <c r="J40" s="28">
        <v>5</v>
      </c>
      <c r="K40" s="29">
        <v>0.015858796296296298</v>
      </c>
      <c r="L40" s="30">
        <v>14</v>
      </c>
      <c r="M40" s="31">
        <f>M39-1</f>
        <v>106</v>
      </c>
      <c r="N40" s="32"/>
      <c r="O40" s="33">
        <f>IF((N40&gt;1),M40*2*$N$2,M40*$N$2)</f>
        <v>106</v>
      </c>
    </row>
    <row r="41" spans="1:15" ht="15">
      <c r="A41" s="21">
        <v>38</v>
      </c>
      <c r="B41" s="22">
        <v>590</v>
      </c>
      <c r="C41" s="23" t="s">
        <v>359</v>
      </c>
      <c r="D41" s="24" t="s">
        <v>360</v>
      </c>
      <c r="E41" s="25">
        <v>31100</v>
      </c>
      <c r="F41" s="26">
        <v>0</v>
      </c>
      <c r="G41" s="26">
        <v>0</v>
      </c>
      <c r="H41" s="27" t="s">
        <v>21</v>
      </c>
      <c r="I41" s="28" t="s">
        <v>297</v>
      </c>
      <c r="J41" s="28">
        <v>5</v>
      </c>
      <c r="K41" s="29">
        <v>0.01586203703703704</v>
      </c>
      <c r="L41" s="30">
        <v>15</v>
      </c>
      <c r="M41" s="31">
        <f>M40-1</f>
        <v>105</v>
      </c>
      <c r="N41" s="32"/>
      <c r="O41" s="33">
        <f>IF((N41&gt;1),M41*2*$N$2,M41*$N$2)</f>
        <v>105</v>
      </c>
    </row>
    <row r="42" spans="1:15" ht="15">
      <c r="A42" s="21">
        <v>39</v>
      </c>
      <c r="B42" s="22">
        <v>442</v>
      </c>
      <c r="C42" s="23" t="s">
        <v>361</v>
      </c>
      <c r="D42" s="24" t="s">
        <v>362</v>
      </c>
      <c r="E42" s="25">
        <v>35827</v>
      </c>
      <c r="F42" s="26" t="s">
        <v>19</v>
      </c>
      <c r="G42" s="26" t="s">
        <v>20</v>
      </c>
      <c r="H42" s="27" t="s">
        <v>87</v>
      </c>
      <c r="I42" s="28" t="s">
        <v>331</v>
      </c>
      <c r="J42" s="28">
        <v>5</v>
      </c>
      <c r="K42" s="29">
        <v>0.01592395833333333</v>
      </c>
      <c r="L42" s="30">
        <v>3</v>
      </c>
      <c r="M42" s="31">
        <f>M41-1</f>
        <v>104</v>
      </c>
      <c r="N42" s="32"/>
      <c r="O42" s="33">
        <f>IF((N42&gt;1),M42*2*$N$2,M42*$N$2)</f>
        <v>104</v>
      </c>
    </row>
    <row r="43" spans="1:15" ht="15">
      <c r="A43" s="21">
        <v>40</v>
      </c>
      <c r="B43" s="22">
        <v>564</v>
      </c>
      <c r="C43" s="23" t="s">
        <v>363</v>
      </c>
      <c r="D43" s="24" t="s">
        <v>364</v>
      </c>
      <c r="E43" s="25">
        <v>35123</v>
      </c>
      <c r="F43" s="26" t="s">
        <v>154</v>
      </c>
      <c r="G43" s="26" t="s">
        <v>79</v>
      </c>
      <c r="H43" s="27" t="s">
        <v>21</v>
      </c>
      <c r="I43" s="28" t="s">
        <v>300</v>
      </c>
      <c r="J43" s="28">
        <v>5</v>
      </c>
      <c r="K43" s="29">
        <v>0.016044097222222223</v>
      </c>
      <c r="L43" s="30">
        <v>15</v>
      </c>
      <c r="M43" s="31">
        <f>M42-1</f>
        <v>103</v>
      </c>
      <c r="N43" s="32"/>
      <c r="O43" s="33">
        <f>IF((N43&gt;1),M43*2*$N$2,M43*$N$2)</f>
        <v>103</v>
      </c>
    </row>
    <row r="44" spans="1:15" ht="15">
      <c r="A44" s="21">
        <v>41</v>
      </c>
      <c r="B44" s="22">
        <v>503</v>
      </c>
      <c r="C44" s="23" t="s">
        <v>365</v>
      </c>
      <c r="D44" s="24" t="s">
        <v>366</v>
      </c>
      <c r="E44" s="25">
        <v>32616</v>
      </c>
      <c r="F44" s="26" t="s">
        <v>233</v>
      </c>
      <c r="G44" s="26">
        <v>0</v>
      </c>
      <c r="H44" s="27" t="s">
        <v>21</v>
      </c>
      <c r="I44" s="28" t="s">
        <v>297</v>
      </c>
      <c r="J44" s="28">
        <v>5</v>
      </c>
      <c r="K44" s="29">
        <v>0.016135532407407407</v>
      </c>
      <c r="L44" s="30">
        <v>16</v>
      </c>
      <c r="M44" s="31">
        <f>M43-1</f>
        <v>102</v>
      </c>
      <c r="N44" s="32"/>
      <c r="O44" s="33">
        <f>IF((N44&gt;1),M44*2*$N$2,M44*$N$2)</f>
        <v>102</v>
      </c>
    </row>
    <row r="45" spans="1:15" ht="15">
      <c r="A45" s="21">
        <v>42</v>
      </c>
      <c r="B45" s="22">
        <v>589</v>
      </c>
      <c r="C45" s="23" t="s">
        <v>367</v>
      </c>
      <c r="D45" s="24" t="s">
        <v>368</v>
      </c>
      <c r="E45" s="25">
        <v>36892</v>
      </c>
      <c r="F45" s="26" t="s">
        <v>303</v>
      </c>
      <c r="G45" s="26">
        <v>0</v>
      </c>
      <c r="H45" s="27" t="s">
        <v>21</v>
      </c>
      <c r="I45" s="28" t="s">
        <v>306</v>
      </c>
      <c r="J45" s="28">
        <v>5</v>
      </c>
      <c r="K45" s="29">
        <v>0.016205439814814815</v>
      </c>
      <c r="L45" s="30">
        <v>8</v>
      </c>
      <c r="M45" s="31">
        <f>M44-1</f>
        <v>101</v>
      </c>
      <c r="N45" s="32"/>
      <c r="O45" s="33">
        <f>IF((N45&gt;1),M45*2*$N$2,M45*$N$2)</f>
        <v>101</v>
      </c>
    </row>
    <row r="46" spans="1:15" ht="15">
      <c r="A46" s="21">
        <v>43</v>
      </c>
      <c r="B46" s="22">
        <v>525</v>
      </c>
      <c r="C46" s="23" t="s">
        <v>140</v>
      </c>
      <c r="D46" s="24" t="s">
        <v>369</v>
      </c>
      <c r="E46" s="25">
        <v>14547</v>
      </c>
      <c r="F46" s="26" t="s">
        <v>43</v>
      </c>
      <c r="G46" s="26" t="s">
        <v>64</v>
      </c>
      <c r="H46" s="27" t="s">
        <v>21</v>
      </c>
      <c r="I46" s="28" t="s">
        <v>370</v>
      </c>
      <c r="J46" s="28">
        <v>5</v>
      </c>
      <c r="K46" s="29">
        <v>0.016255439814814813</v>
      </c>
      <c r="L46" s="30">
        <v>1</v>
      </c>
      <c r="M46" s="31">
        <f>M45-1</f>
        <v>100</v>
      </c>
      <c r="N46" s="32"/>
      <c r="O46" s="33">
        <f>IF((N46&gt;1),M46*2*$N$2,M46*$N$2)</f>
        <v>100</v>
      </c>
    </row>
    <row r="47" spans="1:15" ht="15">
      <c r="A47" s="21">
        <v>44</v>
      </c>
      <c r="B47" s="22">
        <v>481</v>
      </c>
      <c r="C47" s="23" t="s">
        <v>371</v>
      </c>
      <c r="D47" s="24" t="s">
        <v>372</v>
      </c>
      <c r="E47" s="25">
        <v>35620</v>
      </c>
      <c r="F47" s="26" t="s">
        <v>93</v>
      </c>
      <c r="G47" s="26" t="s">
        <v>94</v>
      </c>
      <c r="H47" s="27" t="s">
        <v>87</v>
      </c>
      <c r="I47" s="28" t="s">
        <v>331</v>
      </c>
      <c r="J47" s="28">
        <v>5</v>
      </c>
      <c r="K47" s="29">
        <v>0.016263194444444445</v>
      </c>
      <c r="L47" s="30">
        <v>4</v>
      </c>
      <c r="M47" s="31">
        <f>M46-1</f>
        <v>99</v>
      </c>
      <c r="N47" s="32"/>
      <c r="O47" s="33">
        <f>IF((N47&gt;1),M47*2*$N$2,M47*$N$2)</f>
        <v>99</v>
      </c>
    </row>
    <row r="48" spans="1:15" ht="15">
      <c r="A48" s="21">
        <v>45</v>
      </c>
      <c r="B48" s="22">
        <v>465</v>
      </c>
      <c r="C48" s="23" t="s">
        <v>373</v>
      </c>
      <c r="D48" s="24" t="s">
        <v>374</v>
      </c>
      <c r="E48" s="25">
        <v>36347</v>
      </c>
      <c r="F48" s="26" t="s">
        <v>19</v>
      </c>
      <c r="G48" s="26" t="s">
        <v>20</v>
      </c>
      <c r="H48" s="27" t="s">
        <v>87</v>
      </c>
      <c r="I48" s="28" t="s">
        <v>375</v>
      </c>
      <c r="J48" s="28">
        <v>5</v>
      </c>
      <c r="K48" s="29">
        <v>0.016290277777777775</v>
      </c>
      <c r="L48" s="30">
        <v>1</v>
      </c>
      <c r="M48" s="31">
        <f>M47-1</f>
        <v>98</v>
      </c>
      <c r="N48" s="32"/>
      <c r="O48" s="33">
        <f>IF((N48&gt;1),M48*2*$N$2,M48*$N$2)</f>
        <v>98</v>
      </c>
    </row>
    <row r="49" spans="1:15" ht="15">
      <c r="A49" s="21">
        <v>46</v>
      </c>
      <c r="B49" s="22">
        <v>487</v>
      </c>
      <c r="C49" s="23" t="s">
        <v>376</v>
      </c>
      <c r="D49" s="24" t="s">
        <v>377</v>
      </c>
      <c r="E49" s="25">
        <v>36422</v>
      </c>
      <c r="F49" s="26" t="s">
        <v>19</v>
      </c>
      <c r="G49" s="26" t="s">
        <v>20</v>
      </c>
      <c r="H49" s="27" t="s">
        <v>87</v>
      </c>
      <c r="I49" s="28" t="s">
        <v>375</v>
      </c>
      <c r="J49" s="28">
        <v>5</v>
      </c>
      <c r="K49" s="29">
        <v>0.016294328703703703</v>
      </c>
      <c r="L49" s="30">
        <v>2</v>
      </c>
      <c r="M49" s="31">
        <f>M48-1</f>
        <v>97</v>
      </c>
      <c r="N49" s="32"/>
      <c r="O49" s="33">
        <f>IF((N49&gt;1),M49*2*$N$2,M49*$N$2)</f>
        <v>97</v>
      </c>
    </row>
    <row r="50" spans="1:15" ht="15">
      <c r="A50" s="21">
        <v>47</v>
      </c>
      <c r="B50" s="22">
        <v>541</v>
      </c>
      <c r="C50" s="23" t="s">
        <v>186</v>
      </c>
      <c r="D50" s="24" t="s">
        <v>378</v>
      </c>
      <c r="E50" s="25">
        <v>18617</v>
      </c>
      <c r="F50" s="26" t="s">
        <v>43</v>
      </c>
      <c r="G50" s="26" t="s">
        <v>44</v>
      </c>
      <c r="H50" s="27" t="s">
        <v>21</v>
      </c>
      <c r="I50" s="28" t="s">
        <v>297</v>
      </c>
      <c r="J50" s="28">
        <v>5</v>
      </c>
      <c r="K50" s="29">
        <v>0.016424305555555557</v>
      </c>
      <c r="L50" s="30">
        <v>17</v>
      </c>
      <c r="M50" s="31">
        <f>M49-1</f>
        <v>96</v>
      </c>
      <c r="N50" s="32"/>
      <c r="O50" s="33">
        <f>IF((N50&gt;1),M50*2*$N$2,M50*$N$2)</f>
        <v>96</v>
      </c>
    </row>
    <row r="51" spans="1:15" ht="15">
      <c r="A51" s="21">
        <v>48</v>
      </c>
      <c r="B51" s="22">
        <v>523</v>
      </c>
      <c r="C51" s="23" t="s">
        <v>379</v>
      </c>
      <c r="D51" s="24" t="s">
        <v>380</v>
      </c>
      <c r="E51" s="25">
        <v>35948</v>
      </c>
      <c r="F51" s="26" t="s">
        <v>33</v>
      </c>
      <c r="G51" s="26" t="s">
        <v>34</v>
      </c>
      <c r="H51" s="27" t="s">
        <v>21</v>
      </c>
      <c r="I51" s="28" t="s">
        <v>300</v>
      </c>
      <c r="J51" s="28">
        <v>5</v>
      </c>
      <c r="K51" s="29">
        <v>0.016571412037037037</v>
      </c>
      <c r="L51" s="30">
        <v>16</v>
      </c>
      <c r="M51" s="31">
        <f>M50-1</f>
        <v>95</v>
      </c>
      <c r="N51" s="32">
        <v>2</v>
      </c>
      <c r="O51" s="33">
        <f>IF((N51&gt;1),M51*2*$N$2,M51*$N$2)</f>
        <v>190</v>
      </c>
    </row>
    <row r="52" spans="1:15" ht="15">
      <c r="A52" s="21">
        <v>49</v>
      </c>
      <c r="B52" s="22">
        <v>557</v>
      </c>
      <c r="C52" s="23" t="s">
        <v>381</v>
      </c>
      <c r="D52" s="24" t="s">
        <v>382</v>
      </c>
      <c r="E52" s="25">
        <v>35639</v>
      </c>
      <c r="F52" s="26" t="s">
        <v>383</v>
      </c>
      <c r="G52" s="26" t="s">
        <v>383</v>
      </c>
      <c r="H52" s="27" t="s">
        <v>87</v>
      </c>
      <c r="I52" s="28" t="s">
        <v>331</v>
      </c>
      <c r="J52" s="28">
        <v>5</v>
      </c>
      <c r="K52" s="29">
        <v>0.016576273148148146</v>
      </c>
      <c r="L52" s="30">
        <v>5</v>
      </c>
      <c r="M52" s="31">
        <f>M51-1</f>
        <v>94</v>
      </c>
      <c r="N52" s="32"/>
      <c r="O52" s="33">
        <f>IF((N52&gt;1),M52*2*$N$2,M52*$N$2)</f>
        <v>94</v>
      </c>
    </row>
    <row r="53" spans="1:15" ht="15">
      <c r="A53" s="21">
        <v>50</v>
      </c>
      <c r="B53" s="22">
        <v>554</v>
      </c>
      <c r="C53" s="23" t="s">
        <v>384</v>
      </c>
      <c r="D53" s="24" t="s">
        <v>385</v>
      </c>
      <c r="E53" s="25">
        <v>35507</v>
      </c>
      <c r="F53" s="26" t="s">
        <v>93</v>
      </c>
      <c r="G53" s="26" t="s">
        <v>94</v>
      </c>
      <c r="H53" s="27" t="s">
        <v>21</v>
      </c>
      <c r="I53" s="28" t="s">
        <v>300</v>
      </c>
      <c r="J53" s="28">
        <v>5</v>
      </c>
      <c r="K53" s="29">
        <v>0.01660324074074074</v>
      </c>
      <c r="L53" s="30">
        <v>17</v>
      </c>
      <c r="M53" s="31">
        <f>M52-1</f>
        <v>93</v>
      </c>
      <c r="N53" s="32"/>
      <c r="O53" s="33">
        <f>IF((N53&gt;1),M53*2*$N$2,M53*$N$2)</f>
        <v>93</v>
      </c>
    </row>
    <row r="54" spans="1:15" ht="15">
      <c r="A54" s="21">
        <v>51</v>
      </c>
      <c r="B54" s="22">
        <v>535</v>
      </c>
      <c r="C54" s="23" t="s">
        <v>386</v>
      </c>
      <c r="D54" s="24" t="s">
        <v>387</v>
      </c>
      <c r="E54" s="25">
        <v>34675</v>
      </c>
      <c r="F54" s="26" t="s">
        <v>33</v>
      </c>
      <c r="G54" s="26" t="s">
        <v>106</v>
      </c>
      <c r="H54" s="27" t="s">
        <v>87</v>
      </c>
      <c r="I54" s="28" t="s">
        <v>388</v>
      </c>
      <c r="J54" s="28">
        <v>5</v>
      </c>
      <c r="K54" s="29">
        <v>0.016627546296296297</v>
      </c>
      <c r="L54" s="30">
        <v>1</v>
      </c>
      <c r="M54" s="31">
        <f>M53-1</f>
        <v>92</v>
      </c>
      <c r="N54" s="32"/>
      <c r="O54" s="33">
        <f>IF((N54&gt;1),M54*2*$N$2,M54*$N$2)</f>
        <v>92</v>
      </c>
    </row>
    <row r="55" spans="1:15" ht="15">
      <c r="A55" s="21">
        <v>52</v>
      </c>
      <c r="B55" s="22">
        <v>576</v>
      </c>
      <c r="C55" s="23" t="s">
        <v>389</v>
      </c>
      <c r="D55" s="24" t="s">
        <v>390</v>
      </c>
      <c r="E55" s="25">
        <v>36491</v>
      </c>
      <c r="F55" s="26" t="s">
        <v>312</v>
      </c>
      <c r="G55" s="26" t="s">
        <v>391</v>
      </c>
      <c r="H55" s="27" t="s">
        <v>87</v>
      </c>
      <c r="I55" s="28" t="s">
        <v>375</v>
      </c>
      <c r="J55" s="28">
        <v>5</v>
      </c>
      <c r="K55" s="29">
        <v>0.016640972222222224</v>
      </c>
      <c r="L55" s="30">
        <v>3</v>
      </c>
      <c r="M55" s="31">
        <f>M54-1</f>
        <v>91</v>
      </c>
      <c r="N55" s="32"/>
      <c r="O55" s="33">
        <f>IF((N55&gt;1),M55*2*$N$2,M55*$N$2)</f>
        <v>91</v>
      </c>
    </row>
    <row r="56" spans="1:15" ht="15">
      <c r="A56" s="21">
        <v>53</v>
      </c>
      <c r="B56" s="22">
        <v>577</v>
      </c>
      <c r="C56" s="23" t="s">
        <v>392</v>
      </c>
      <c r="D56" s="24" t="s">
        <v>393</v>
      </c>
      <c r="E56" s="25">
        <v>36477</v>
      </c>
      <c r="F56" s="26" t="s">
        <v>312</v>
      </c>
      <c r="G56" s="26" t="s">
        <v>391</v>
      </c>
      <c r="H56" s="27" t="s">
        <v>87</v>
      </c>
      <c r="I56" s="28" t="s">
        <v>375</v>
      </c>
      <c r="J56" s="28">
        <v>5</v>
      </c>
      <c r="K56" s="29">
        <v>0.016651273148148148</v>
      </c>
      <c r="L56" s="30">
        <v>4</v>
      </c>
      <c r="M56" s="31">
        <f>M55-1</f>
        <v>90</v>
      </c>
      <c r="N56" s="32"/>
      <c r="O56" s="33">
        <f>IF((N56&gt;1),M56*2*$N$2,M56*$N$2)</f>
        <v>90</v>
      </c>
    </row>
    <row r="57" spans="1:15" ht="15">
      <c r="A57" s="21">
        <v>54</v>
      </c>
      <c r="B57" s="22">
        <v>440</v>
      </c>
      <c r="C57" s="23" t="s">
        <v>219</v>
      </c>
      <c r="D57" s="24" t="s">
        <v>290</v>
      </c>
      <c r="E57" s="25">
        <v>37049</v>
      </c>
      <c r="F57" s="26" t="s">
        <v>121</v>
      </c>
      <c r="G57" s="26">
        <v>0</v>
      </c>
      <c r="H57" s="27" t="s">
        <v>21</v>
      </c>
      <c r="I57" s="28" t="s">
        <v>306</v>
      </c>
      <c r="J57" s="28">
        <v>5</v>
      </c>
      <c r="K57" s="29">
        <v>0.016669328703703704</v>
      </c>
      <c r="L57" s="30">
        <v>9</v>
      </c>
      <c r="M57" s="31">
        <f>M56-1</f>
        <v>89</v>
      </c>
      <c r="N57" s="32"/>
      <c r="O57" s="33">
        <f>IF((N57&gt;1),M57*2*$N$2,M57*$N$2)</f>
        <v>89</v>
      </c>
    </row>
    <row r="58" spans="1:15" ht="15">
      <c r="A58" s="21">
        <v>55</v>
      </c>
      <c r="B58" s="22">
        <v>410</v>
      </c>
      <c r="C58" s="23" t="s">
        <v>152</v>
      </c>
      <c r="D58" s="24" t="s">
        <v>394</v>
      </c>
      <c r="E58" s="25">
        <v>36655</v>
      </c>
      <c r="F58" s="26" t="s">
        <v>93</v>
      </c>
      <c r="G58" s="26" t="s">
        <v>94</v>
      </c>
      <c r="H58" s="27" t="s">
        <v>21</v>
      </c>
      <c r="I58" s="28" t="s">
        <v>306</v>
      </c>
      <c r="J58" s="28">
        <v>5</v>
      </c>
      <c r="K58" s="29">
        <v>0.016798958333333332</v>
      </c>
      <c r="L58" s="30">
        <v>10</v>
      </c>
      <c r="M58" s="31">
        <f>M57-1</f>
        <v>88</v>
      </c>
      <c r="N58" s="32"/>
      <c r="O58" s="33">
        <f>IF((N58&gt;1),M58*2*$N$2,M58*$N$2)</f>
        <v>88</v>
      </c>
    </row>
    <row r="59" spans="1:15" ht="15">
      <c r="A59" s="21">
        <v>56</v>
      </c>
      <c r="B59" s="22">
        <v>502</v>
      </c>
      <c r="C59" s="23" t="s">
        <v>46</v>
      </c>
      <c r="D59" s="24" t="s">
        <v>47</v>
      </c>
      <c r="E59" s="25">
        <v>30589</v>
      </c>
      <c r="F59" s="26" t="s">
        <v>33</v>
      </c>
      <c r="G59" s="26" t="s">
        <v>48</v>
      </c>
      <c r="H59" s="27" t="s">
        <v>21</v>
      </c>
      <c r="I59" s="28" t="s">
        <v>297</v>
      </c>
      <c r="J59" s="28">
        <v>5</v>
      </c>
      <c r="K59" s="29">
        <v>0.016904398148148148</v>
      </c>
      <c r="L59" s="30">
        <v>18</v>
      </c>
      <c r="M59" s="31">
        <f>M58-1</f>
        <v>87</v>
      </c>
      <c r="N59" s="32"/>
      <c r="O59" s="33">
        <f>IF((N59&gt;1),M59*2*$N$2,M59*$N$2)</f>
        <v>87</v>
      </c>
    </row>
    <row r="60" spans="1:15" ht="15">
      <c r="A60" s="21">
        <v>57</v>
      </c>
      <c r="B60" s="22">
        <v>457</v>
      </c>
      <c r="C60" s="23" t="s">
        <v>31</v>
      </c>
      <c r="D60" s="24" t="s">
        <v>32</v>
      </c>
      <c r="E60" s="25">
        <v>30389</v>
      </c>
      <c r="F60" s="26" t="s">
        <v>33</v>
      </c>
      <c r="G60" s="26" t="s">
        <v>34</v>
      </c>
      <c r="H60" s="27" t="s">
        <v>21</v>
      </c>
      <c r="I60" s="28" t="s">
        <v>297</v>
      </c>
      <c r="J60" s="28">
        <v>5</v>
      </c>
      <c r="K60" s="29">
        <v>0.01690787037037037</v>
      </c>
      <c r="L60" s="30">
        <v>19</v>
      </c>
      <c r="M60" s="31">
        <f>M59-1</f>
        <v>86</v>
      </c>
      <c r="N60" s="32"/>
      <c r="O60" s="33">
        <f>IF((N60&gt;1),M60*2*$N$2,M60*$N$2)</f>
        <v>86</v>
      </c>
    </row>
    <row r="61" spans="1:15" ht="15">
      <c r="A61" s="21">
        <v>58</v>
      </c>
      <c r="B61" s="22">
        <v>409</v>
      </c>
      <c r="C61" s="23" t="s">
        <v>395</v>
      </c>
      <c r="D61" s="24" t="s">
        <v>396</v>
      </c>
      <c r="E61" s="25">
        <v>35244</v>
      </c>
      <c r="F61" s="26" t="s">
        <v>29</v>
      </c>
      <c r="G61" s="26" t="s">
        <v>30</v>
      </c>
      <c r="H61" s="27" t="s">
        <v>87</v>
      </c>
      <c r="I61" s="28" t="s">
        <v>331</v>
      </c>
      <c r="J61" s="28">
        <v>5</v>
      </c>
      <c r="K61" s="29">
        <v>0.01691111111111111</v>
      </c>
      <c r="L61" s="30">
        <v>6</v>
      </c>
      <c r="M61" s="31">
        <f>M60-1</f>
        <v>85</v>
      </c>
      <c r="N61" s="32"/>
      <c r="O61" s="33">
        <f>IF((N61&gt;1),M61*2*$N$2,M61*$N$2)</f>
        <v>85</v>
      </c>
    </row>
    <row r="62" spans="1:15" ht="15">
      <c r="A62" s="21">
        <v>59</v>
      </c>
      <c r="B62" s="22">
        <v>474</v>
      </c>
      <c r="C62" s="23" t="s">
        <v>397</v>
      </c>
      <c r="D62" s="24" t="s">
        <v>398</v>
      </c>
      <c r="E62" s="25">
        <v>37145</v>
      </c>
      <c r="F62" s="26" t="s">
        <v>93</v>
      </c>
      <c r="G62" s="26" t="s">
        <v>94</v>
      </c>
      <c r="H62" s="27" t="s">
        <v>21</v>
      </c>
      <c r="I62" s="28" t="s">
        <v>306</v>
      </c>
      <c r="J62" s="28">
        <v>5</v>
      </c>
      <c r="K62" s="29">
        <v>0.017032175925925926</v>
      </c>
      <c r="L62" s="30">
        <v>11</v>
      </c>
      <c r="M62" s="31">
        <f>M61-1</f>
        <v>84</v>
      </c>
      <c r="N62" s="32"/>
      <c r="O62" s="33">
        <f>IF((N62&gt;1),M62*2*$N$2,M62*$N$2)</f>
        <v>84</v>
      </c>
    </row>
    <row r="63" spans="1:15" ht="15">
      <c r="A63" s="21">
        <v>60</v>
      </c>
      <c r="B63" s="22">
        <v>580</v>
      </c>
      <c r="C63" s="23" t="s">
        <v>399</v>
      </c>
      <c r="D63" s="24" t="s">
        <v>400</v>
      </c>
      <c r="E63" s="25">
        <v>35767</v>
      </c>
      <c r="F63" s="26" t="s">
        <v>83</v>
      </c>
      <c r="G63" s="26" t="s">
        <v>84</v>
      </c>
      <c r="H63" s="27" t="s">
        <v>87</v>
      </c>
      <c r="I63" s="28" t="s">
        <v>331</v>
      </c>
      <c r="J63" s="28">
        <v>5</v>
      </c>
      <c r="K63" s="29">
        <v>0.01718738425925926</v>
      </c>
      <c r="L63" s="30">
        <v>7</v>
      </c>
      <c r="M63" s="31">
        <f>M62-1</f>
        <v>83</v>
      </c>
      <c r="N63" s="32"/>
      <c r="O63" s="33">
        <f>IF((N63&gt;1),M63*2*$N$2,M63*$N$2)</f>
        <v>83</v>
      </c>
    </row>
    <row r="64" spans="1:15" ht="15">
      <c r="A64" s="21">
        <v>61</v>
      </c>
      <c r="B64" s="22">
        <v>467</v>
      </c>
      <c r="C64" s="23" t="s">
        <v>367</v>
      </c>
      <c r="D64" s="24" t="s">
        <v>401</v>
      </c>
      <c r="E64" s="25">
        <v>36056</v>
      </c>
      <c r="F64" s="26" t="s">
        <v>93</v>
      </c>
      <c r="G64" s="26" t="s">
        <v>94</v>
      </c>
      <c r="H64" s="27" t="s">
        <v>21</v>
      </c>
      <c r="I64" s="28" t="s">
        <v>300</v>
      </c>
      <c r="J64" s="28">
        <v>5</v>
      </c>
      <c r="K64" s="29">
        <v>0.017259375</v>
      </c>
      <c r="L64" s="30">
        <v>18</v>
      </c>
      <c r="M64" s="31">
        <f>M63-1</f>
        <v>82</v>
      </c>
      <c r="N64" s="32"/>
      <c r="O64" s="33">
        <f>IF((N64&gt;1),M64*2*$N$2,M64*$N$2)</f>
        <v>82</v>
      </c>
    </row>
    <row r="65" spans="1:15" ht="15">
      <c r="A65" s="21">
        <v>62</v>
      </c>
      <c r="B65" s="22">
        <v>555</v>
      </c>
      <c r="C65" s="23" t="s">
        <v>336</v>
      </c>
      <c r="D65" s="24" t="s">
        <v>402</v>
      </c>
      <c r="E65" s="25">
        <v>35801</v>
      </c>
      <c r="F65" s="26" t="s">
        <v>93</v>
      </c>
      <c r="G65" s="26" t="s">
        <v>94</v>
      </c>
      <c r="H65" s="27" t="s">
        <v>21</v>
      </c>
      <c r="I65" s="28" t="s">
        <v>300</v>
      </c>
      <c r="J65" s="28">
        <v>5</v>
      </c>
      <c r="K65" s="29">
        <v>0.017262962962962963</v>
      </c>
      <c r="L65" s="30">
        <v>19</v>
      </c>
      <c r="M65" s="31">
        <f>M64-1</f>
        <v>81</v>
      </c>
      <c r="N65" s="32"/>
      <c r="O65" s="33">
        <f>IF((N65&gt;1),M65*2*$N$2,M65*$N$2)</f>
        <v>81</v>
      </c>
    </row>
    <row r="66" spans="1:15" ht="15">
      <c r="A66" s="21">
        <v>63</v>
      </c>
      <c r="B66" s="22">
        <v>431</v>
      </c>
      <c r="C66" s="23" t="s">
        <v>184</v>
      </c>
      <c r="D66" s="24" t="s">
        <v>403</v>
      </c>
      <c r="E66" s="25">
        <v>33245</v>
      </c>
      <c r="F66" s="26" t="s">
        <v>93</v>
      </c>
      <c r="G66" s="26" t="s">
        <v>94</v>
      </c>
      <c r="H66" s="27" t="s">
        <v>21</v>
      </c>
      <c r="I66" s="28" t="s">
        <v>297</v>
      </c>
      <c r="J66" s="28">
        <v>5</v>
      </c>
      <c r="K66" s="29">
        <v>0.017305208333333332</v>
      </c>
      <c r="L66" s="30">
        <v>20</v>
      </c>
      <c r="M66" s="31">
        <f>M65-1</f>
        <v>80</v>
      </c>
      <c r="N66" s="32"/>
      <c r="O66" s="33">
        <f>IF((N66&gt;1),M66*2*$N$2,M66*$N$2)</f>
        <v>80</v>
      </c>
    </row>
    <row r="67" spans="1:15" ht="15">
      <c r="A67" s="21">
        <v>64</v>
      </c>
      <c r="B67" s="22">
        <v>581</v>
      </c>
      <c r="C67" s="23" t="s">
        <v>404</v>
      </c>
      <c r="D67" s="24" t="s">
        <v>405</v>
      </c>
      <c r="E67" s="25">
        <v>36227</v>
      </c>
      <c r="F67" s="26" t="s">
        <v>83</v>
      </c>
      <c r="G67" s="26" t="s">
        <v>84</v>
      </c>
      <c r="H67" s="27" t="s">
        <v>87</v>
      </c>
      <c r="I67" s="28" t="s">
        <v>375</v>
      </c>
      <c r="J67" s="28">
        <v>5</v>
      </c>
      <c r="K67" s="29">
        <v>0.017584606481481482</v>
      </c>
      <c r="L67" s="30">
        <v>5</v>
      </c>
      <c r="M67" s="31">
        <f>M66-1</f>
        <v>79</v>
      </c>
      <c r="N67" s="32"/>
      <c r="O67" s="33">
        <f>IF((N67&gt;1),M67*2*$N$2,M67*$N$2)</f>
        <v>79</v>
      </c>
    </row>
    <row r="68" spans="1:15" ht="15">
      <c r="A68" s="21">
        <v>65</v>
      </c>
      <c r="B68" s="22">
        <v>538</v>
      </c>
      <c r="C68" s="23" t="s">
        <v>223</v>
      </c>
      <c r="D68" s="24" t="s">
        <v>406</v>
      </c>
      <c r="E68" s="25">
        <v>35978</v>
      </c>
      <c r="F68" s="26" t="s">
        <v>121</v>
      </c>
      <c r="G68" s="26" t="s">
        <v>64</v>
      </c>
      <c r="H68" s="27" t="s">
        <v>87</v>
      </c>
      <c r="I68" s="28" t="s">
        <v>331</v>
      </c>
      <c r="J68" s="28">
        <v>5</v>
      </c>
      <c r="K68" s="29">
        <v>0.01765787037037037</v>
      </c>
      <c r="L68" s="30">
        <v>8</v>
      </c>
      <c r="M68" s="31">
        <f>M67-1</f>
        <v>78</v>
      </c>
      <c r="N68" s="32"/>
      <c r="O68" s="33">
        <f>IF((N68&gt;1),M68*2*$N$2,M68*$N$2)</f>
        <v>78</v>
      </c>
    </row>
    <row r="69" spans="1:15" ht="15">
      <c r="A69" s="21">
        <v>66</v>
      </c>
      <c r="B69" s="22">
        <v>472</v>
      </c>
      <c r="C69" s="23" t="s">
        <v>407</v>
      </c>
      <c r="D69" s="24" t="s">
        <v>408</v>
      </c>
      <c r="E69" s="25">
        <v>21742</v>
      </c>
      <c r="F69" s="26" t="s">
        <v>43</v>
      </c>
      <c r="G69" s="26" t="s">
        <v>64</v>
      </c>
      <c r="H69" s="27" t="s">
        <v>21</v>
      </c>
      <c r="I69" s="28" t="s">
        <v>297</v>
      </c>
      <c r="J69" s="28">
        <v>5</v>
      </c>
      <c r="K69" s="29">
        <v>0.017673032407407408</v>
      </c>
      <c r="L69" s="30">
        <v>21</v>
      </c>
      <c r="M69" s="31">
        <f>M68-1</f>
        <v>77</v>
      </c>
      <c r="N69" s="32"/>
      <c r="O69" s="33">
        <f>IF((N69&gt;1),M69*2*$N$2,M69*$N$2)</f>
        <v>77</v>
      </c>
    </row>
    <row r="70" spans="1:15" ht="15">
      <c r="A70" s="21">
        <v>67</v>
      </c>
      <c r="B70" s="22">
        <v>560</v>
      </c>
      <c r="C70" s="23" t="s">
        <v>409</v>
      </c>
      <c r="D70" s="24" t="s">
        <v>410</v>
      </c>
      <c r="E70" s="25">
        <v>14283</v>
      </c>
      <c r="F70" s="26" t="s">
        <v>134</v>
      </c>
      <c r="G70" s="26" t="s">
        <v>135</v>
      </c>
      <c r="H70" s="27" t="s">
        <v>21</v>
      </c>
      <c r="I70" s="28" t="s">
        <v>370</v>
      </c>
      <c r="J70" s="28">
        <v>5</v>
      </c>
      <c r="K70" s="29">
        <v>0.017694675925925926</v>
      </c>
      <c r="L70" s="30">
        <v>2</v>
      </c>
      <c r="M70" s="31">
        <f>M69-1</f>
        <v>76</v>
      </c>
      <c r="N70" s="32"/>
      <c r="O70" s="33">
        <f>IF((N70&gt;1),M70*2*$N$2,M70*$N$2)</f>
        <v>76</v>
      </c>
    </row>
    <row r="71" spans="1:15" ht="15">
      <c r="A71" s="21">
        <v>68</v>
      </c>
      <c r="B71" s="22">
        <v>575</v>
      </c>
      <c r="C71" s="23" t="s">
        <v>174</v>
      </c>
      <c r="D71" s="24" t="s">
        <v>411</v>
      </c>
      <c r="E71" s="25">
        <v>22673</v>
      </c>
      <c r="F71" s="26" t="s">
        <v>412</v>
      </c>
      <c r="G71" s="26" t="s">
        <v>413</v>
      </c>
      <c r="H71" s="27" t="s">
        <v>21</v>
      </c>
      <c r="I71" s="28" t="s">
        <v>297</v>
      </c>
      <c r="J71" s="28">
        <v>5</v>
      </c>
      <c r="K71" s="29">
        <v>0.017733564814814813</v>
      </c>
      <c r="L71" s="30">
        <v>22</v>
      </c>
      <c r="M71" s="31">
        <f>M70-1</f>
        <v>75</v>
      </c>
      <c r="N71" s="32"/>
      <c r="O71" s="33">
        <f>IF((N71&gt;1),M71*2*$N$2,M71*$N$2)</f>
        <v>75</v>
      </c>
    </row>
    <row r="72" spans="1:15" ht="15">
      <c r="A72" s="21">
        <v>69</v>
      </c>
      <c r="B72" s="22">
        <v>484</v>
      </c>
      <c r="C72" s="23" t="s">
        <v>235</v>
      </c>
      <c r="D72" s="24" t="s">
        <v>236</v>
      </c>
      <c r="E72" s="25">
        <v>31108</v>
      </c>
      <c r="F72" s="26" t="s">
        <v>43</v>
      </c>
      <c r="G72" s="26" t="s">
        <v>34</v>
      </c>
      <c r="H72" s="27" t="s">
        <v>87</v>
      </c>
      <c r="I72" s="28" t="s">
        <v>388</v>
      </c>
      <c r="J72" s="28">
        <v>5</v>
      </c>
      <c r="K72" s="29">
        <v>0.017737847222222224</v>
      </c>
      <c r="L72" s="30">
        <v>2</v>
      </c>
      <c r="M72" s="31">
        <f>M71-1</f>
        <v>74</v>
      </c>
      <c r="N72" s="32">
        <v>2</v>
      </c>
      <c r="O72" s="33">
        <f>IF((N72&gt;1),M72*2*$N$2,M72*$N$2)</f>
        <v>148</v>
      </c>
    </row>
    <row r="73" spans="1:15" ht="15">
      <c r="A73" s="21">
        <v>70</v>
      </c>
      <c r="B73" s="22">
        <v>485</v>
      </c>
      <c r="C73" s="23" t="s">
        <v>49</v>
      </c>
      <c r="D73" s="24" t="s">
        <v>50</v>
      </c>
      <c r="E73" s="25">
        <v>32433</v>
      </c>
      <c r="F73" s="26" t="s">
        <v>43</v>
      </c>
      <c r="G73" s="26" t="s">
        <v>34</v>
      </c>
      <c r="H73" s="27" t="s">
        <v>21</v>
      </c>
      <c r="I73" s="28" t="s">
        <v>297</v>
      </c>
      <c r="J73" s="28">
        <v>5</v>
      </c>
      <c r="K73" s="29">
        <v>0.01774212962962963</v>
      </c>
      <c r="L73" s="30">
        <v>23</v>
      </c>
      <c r="M73" s="31">
        <f>M72-1</f>
        <v>73</v>
      </c>
      <c r="N73" s="32">
        <v>2</v>
      </c>
      <c r="O73" s="33">
        <f>IF((N73&gt;1),M73*2*$N$2,M73*$N$2)</f>
        <v>146</v>
      </c>
    </row>
    <row r="74" spans="1:15" ht="15">
      <c r="A74" s="21">
        <v>71</v>
      </c>
      <c r="B74" s="22">
        <v>532</v>
      </c>
      <c r="C74" s="23" t="s">
        <v>414</v>
      </c>
      <c r="D74" s="24" t="s">
        <v>415</v>
      </c>
      <c r="E74" s="25">
        <v>28724</v>
      </c>
      <c r="F74" s="26" t="s">
        <v>134</v>
      </c>
      <c r="G74" s="26" t="s">
        <v>416</v>
      </c>
      <c r="H74" s="27" t="s">
        <v>87</v>
      </c>
      <c r="I74" s="28" t="s">
        <v>388</v>
      </c>
      <c r="J74" s="28">
        <v>5</v>
      </c>
      <c r="K74" s="29">
        <v>0.01775787037037037</v>
      </c>
      <c r="L74" s="30">
        <v>3</v>
      </c>
      <c r="M74" s="31">
        <f>M73-1</f>
        <v>72</v>
      </c>
      <c r="N74" s="32"/>
      <c r="O74" s="33">
        <f>IF((N74&gt;1),M74*2*$N$2,M74*$N$2)</f>
        <v>72</v>
      </c>
    </row>
    <row r="75" spans="1:15" ht="15">
      <c r="A75" s="21">
        <v>72</v>
      </c>
      <c r="B75" s="22">
        <v>508</v>
      </c>
      <c r="C75" s="23" t="s">
        <v>417</v>
      </c>
      <c r="D75" s="24" t="s">
        <v>418</v>
      </c>
      <c r="E75" s="25">
        <v>16204</v>
      </c>
      <c r="F75" s="26" t="s">
        <v>93</v>
      </c>
      <c r="G75" s="26" t="s">
        <v>94</v>
      </c>
      <c r="H75" s="27" t="s">
        <v>21</v>
      </c>
      <c r="I75" s="28" t="s">
        <v>297</v>
      </c>
      <c r="J75" s="28">
        <v>5</v>
      </c>
      <c r="K75" s="29">
        <v>0.017828125</v>
      </c>
      <c r="L75" s="30">
        <v>24</v>
      </c>
      <c r="M75" s="31">
        <f>M74-1</f>
        <v>71</v>
      </c>
      <c r="N75" s="32"/>
      <c r="O75" s="33">
        <f>IF((N75&gt;1),M75*2*$N$2,M75*$N$2)</f>
        <v>71</v>
      </c>
    </row>
    <row r="76" spans="1:15" ht="15">
      <c r="A76" s="21">
        <v>73</v>
      </c>
      <c r="B76" s="22">
        <v>561</v>
      </c>
      <c r="C76" s="23" t="s">
        <v>419</v>
      </c>
      <c r="D76" s="24" t="s">
        <v>420</v>
      </c>
      <c r="E76" s="25">
        <v>36078</v>
      </c>
      <c r="F76" s="26" t="s">
        <v>154</v>
      </c>
      <c r="G76" s="26" t="s">
        <v>79</v>
      </c>
      <c r="H76" s="27" t="s">
        <v>87</v>
      </c>
      <c r="I76" s="28" t="s">
        <v>331</v>
      </c>
      <c r="J76" s="28">
        <v>5</v>
      </c>
      <c r="K76" s="29">
        <v>0.01783159722222222</v>
      </c>
      <c r="L76" s="30">
        <v>9</v>
      </c>
      <c r="M76" s="31">
        <f>M75-1</f>
        <v>70</v>
      </c>
      <c r="N76" s="32"/>
      <c r="O76" s="33">
        <f>IF((N76&gt;1),M76*2*$N$2,M76*$N$2)</f>
        <v>70</v>
      </c>
    </row>
    <row r="77" spans="1:15" ht="15">
      <c r="A77" s="21">
        <v>74</v>
      </c>
      <c r="B77" s="22">
        <v>562</v>
      </c>
      <c r="C77" s="23" t="s">
        <v>421</v>
      </c>
      <c r="D77" s="24" t="s">
        <v>422</v>
      </c>
      <c r="E77" s="25">
        <v>35839</v>
      </c>
      <c r="F77" s="26" t="s">
        <v>154</v>
      </c>
      <c r="G77" s="26" t="s">
        <v>79</v>
      </c>
      <c r="H77" s="27" t="s">
        <v>87</v>
      </c>
      <c r="I77" s="28" t="s">
        <v>331</v>
      </c>
      <c r="J77" s="28">
        <v>5</v>
      </c>
      <c r="K77" s="29">
        <v>0.017839467592592594</v>
      </c>
      <c r="L77" s="30">
        <v>10</v>
      </c>
      <c r="M77" s="31">
        <f>M76-1</f>
        <v>69</v>
      </c>
      <c r="N77" s="32"/>
      <c r="O77" s="33">
        <f>IF((N77&gt;1),M77*2*$N$2,M77*$N$2)</f>
        <v>69</v>
      </c>
    </row>
    <row r="78" spans="1:15" ht="15">
      <c r="A78" s="21">
        <v>75</v>
      </c>
      <c r="B78" s="22">
        <v>552</v>
      </c>
      <c r="C78" s="23" t="s">
        <v>379</v>
      </c>
      <c r="D78" s="24" t="s">
        <v>423</v>
      </c>
      <c r="E78" s="25">
        <v>37970</v>
      </c>
      <c r="F78" s="26" t="s">
        <v>93</v>
      </c>
      <c r="G78" s="26" t="s">
        <v>94</v>
      </c>
      <c r="H78" s="27" t="s">
        <v>21</v>
      </c>
      <c r="I78" s="28" t="s">
        <v>306</v>
      </c>
      <c r="J78" s="28">
        <v>5</v>
      </c>
      <c r="K78" s="29">
        <v>0.017857175925925926</v>
      </c>
      <c r="L78" s="30">
        <v>12</v>
      </c>
      <c r="M78" s="31">
        <f>M77-1</f>
        <v>68</v>
      </c>
      <c r="N78" s="32"/>
      <c r="O78" s="33">
        <f>IF((N78&gt;1),M78*2*$N$2,M78*$N$2)</f>
        <v>68</v>
      </c>
    </row>
    <row r="79" spans="1:15" ht="15">
      <c r="A79" s="21">
        <v>76</v>
      </c>
      <c r="B79" s="22">
        <v>443</v>
      </c>
      <c r="C79" s="23" t="s">
        <v>424</v>
      </c>
      <c r="D79" s="24" t="s">
        <v>425</v>
      </c>
      <c r="E79" s="25">
        <v>31031</v>
      </c>
      <c r="F79" s="26" t="s">
        <v>25</v>
      </c>
      <c r="G79" s="26">
        <v>0</v>
      </c>
      <c r="H79" s="27" t="s">
        <v>21</v>
      </c>
      <c r="I79" s="28" t="s">
        <v>297</v>
      </c>
      <c r="J79" s="28">
        <v>5</v>
      </c>
      <c r="K79" s="29">
        <v>0.01786712962962963</v>
      </c>
      <c r="L79" s="30">
        <v>25</v>
      </c>
      <c r="M79" s="31">
        <f>M78-1</f>
        <v>67</v>
      </c>
      <c r="N79" s="32"/>
      <c r="O79" s="33">
        <f>IF((N79&gt;1),M79*2*$N$2,M79*$N$2)</f>
        <v>67</v>
      </c>
    </row>
    <row r="80" spans="1:15" ht="15">
      <c r="A80" s="21">
        <v>77</v>
      </c>
      <c r="B80" s="22">
        <v>473</v>
      </c>
      <c r="C80" s="23" t="s">
        <v>342</v>
      </c>
      <c r="D80" s="24" t="s">
        <v>398</v>
      </c>
      <c r="E80" s="25">
        <v>37145</v>
      </c>
      <c r="F80" s="26" t="s">
        <v>93</v>
      </c>
      <c r="G80" s="26" t="s">
        <v>94</v>
      </c>
      <c r="H80" s="27" t="s">
        <v>21</v>
      </c>
      <c r="I80" s="28" t="s">
        <v>306</v>
      </c>
      <c r="J80" s="28">
        <v>5</v>
      </c>
      <c r="K80" s="29">
        <v>0.017879166666666665</v>
      </c>
      <c r="L80" s="30">
        <v>13</v>
      </c>
      <c r="M80" s="31">
        <f>M79-1</f>
        <v>66</v>
      </c>
      <c r="N80" s="32"/>
      <c r="O80" s="33">
        <f>IF((N80&gt;1),M80*2*$N$2,M80*$N$2)</f>
        <v>66</v>
      </c>
    </row>
    <row r="81" spans="1:15" ht="15">
      <c r="A81" s="21">
        <v>78</v>
      </c>
      <c r="B81" s="22">
        <v>775</v>
      </c>
      <c r="C81" s="23" t="s">
        <v>161</v>
      </c>
      <c r="D81" s="24" t="s">
        <v>316</v>
      </c>
      <c r="E81" s="25">
        <v>15671</v>
      </c>
      <c r="F81" s="26" t="s">
        <v>93</v>
      </c>
      <c r="G81" s="26" t="s">
        <v>94</v>
      </c>
      <c r="H81" s="27" t="s">
        <v>21</v>
      </c>
      <c r="I81" s="28" t="s">
        <v>370</v>
      </c>
      <c r="J81" s="28">
        <v>5</v>
      </c>
      <c r="K81" s="29">
        <v>0.01798553240740741</v>
      </c>
      <c r="L81" s="30">
        <v>3</v>
      </c>
      <c r="M81" s="31">
        <f>M80-1</f>
        <v>65</v>
      </c>
      <c r="N81" s="32"/>
      <c r="O81" s="33">
        <f>IF((N81&gt;1),M81*2*$N$2,M81*$N$2)</f>
        <v>65</v>
      </c>
    </row>
    <row r="82" spans="1:15" ht="15">
      <c r="A82" s="21">
        <v>79</v>
      </c>
      <c r="B82" s="22">
        <v>453</v>
      </c>
      <c r="C82" s="23" t="s">
        <v>426</v>
      </c>
      <c r="D82" s="24" t="s">
        <v>427</v>
      </c>
      <c r="E82" s="25">
        <v>36212</v>
      </c>
      <c r="F82" s="26" t="s">
        <v>29</v>
      </c>
      <c r="G82" s="26" t="s">
        <v>30</v>
      </c>
      <c r="H82" s="27" t="s">
        <v>87</v>
      </c>
      <c r="I82" s="28" t="s">
        <v>375</v>
      </c>
      <c r="J82" s="28">
        <v>5</v>
      </c>
      <c r="K82" s="29">
        <v>0.018194328703703706</v>
      </c>
      <c r="L82" s="30">
        <v>6</v>
      </c>
      <c r="M82" s="31">
        <f>M81-1</f>
        <v>64</v>
      </c>
      <c r="N82" s="32"/>
      <c r="O82" s="33">
        <f>IF((N82&gt;1),M82*2*$N$2,M82*$N$2)</f>
        <v>64</v>
      </c>
    </row>
    <row r="83" spans="1:15" ht="15">
      <c r="A83" s="21">
        <v>80</v>
      </c>
      <c r="B83" s="22">
        <v>722</v>
      </c>
      <c r="C83" s="23" t="s">
        <v>424</v>
      </c>
      <c r="D83" s="24" t="s">
        <v>428</v>
      </c>
      <c r="E83" s="25">
        <v>23294</v>
      </c>
      <c r="F83" s="26" t="s">
        <v>25</v>
      </c>
      <c r="G83" s="26" t="s">
        <v>34</v>
      </c>
      <c r="H83" s="27" t="s">
        <v>21</v>
      </c>
      <c r="I83" s="28" t="s">
        <v>297</v>
      </c>
      <c r="J83" s="28">
        <v>5</v>
      </c>
      <c r="K83" s="29">
        <v>0.018257870370370372</v>
      </c>
      <c r="L83" s="30">
        <v>26</v>
      </c>
      <c r="M83" s="31">
        <f>M82-1</f>
        <v>63</v>
      </c>
      <c r="N83" s="32"/>
      <c r="O83" s="33">
        <f>IF((N83&gt;1),M83*2*$N$2,M83*$N$2)</f>
        <v>63</v>
      </c>
    </row>
    <row r="84" spans="1:15" ht="15">
      <c r="A84" s="21">
        <v>81</v>
      </c>
      <c r="B84" s="22">
        <v>432</v>
      </c>
      <c r="C84" s="23" t="s">
        <v>429</v>
      </c>
      <c r="D84" s="24" t="s">
        <v>430</v>
      </c>
      <c r="E84" s="25">
        <v>32830</v>
      </c>
      <c r="F84" s="26" t="s">
        <v>303</v>
      </c>
      <c r="G84" s="26">
        <v>0</v>
      </c>
      <c r="H84" s="27" t="s">
        <v>21</v>
      </c>
      <c r="I84" s="28" t="s">
        <v>297</v>
      </c>
      <c r="J84" s="28">
        <v>5</v>
      </c>
      <c r="K84" s="29">
        <v>0.018285300925925927</v>
      </c>
      <c r="L84" s="30">
        <v>27</v>
      </c>
      <c r="M84" s="31">
        <f>M83-1</f>
        <v>62</v>
      </c>
      <c r="N84" s="32"/>
      <c r="O84" s="33">
        <f>IF((N84&gt;1),M84*2*$N$2,M84*$N$2)</f>
        <v>62</v>
      </c>
    </row>
    <row r="85" spans="1:15" ht="15">
      <c r="A85" s="21">
        <v>82</v>
      </c>
      <c r="B85" s="22">
        <v>597</v>
      </c>
      <c r="C85" s="23" t="s">
        <v>431</v>
      </c>
      <c r="D85" s="24" t="s">
        <v>432</v>
      </c>
      <c r="E85" s="25">
        <v>33514</v>
      </c>
      <c r="F85" s="26">
        <v>0</v>
      </c>
      <c r="G85" s="26">
        <v>0</v>
      </c>
      <c r="H85" s="27" t="s">
        <v>87</v>
      </c>
      <c r="I85" s="28" t="s">
        <v>388</v>
      </c>
      <c r="J85" s="28">
        <v>5</v>
      </c>
      <c r="K85" s="29">
        <v>0.018398148148148146</v>
      </c>
      <c r="L85" s="30">
        <v>4</v>
      </c>
      <c r="M85" s="31">
        <f>M84-1</f>
        <v>61</v>
      </c>
      <c r="N85" s="32"/>
      <c r="O85" s="33">
        <f>IF((N85&gt;1),M85*2*$N$2,M85*$N$2)</f>
        <v>61</v>
      </c>
    </row>
    <row r="86" spans="1:15" ht="15">
      <c r="A86" s="21">
        <v>83</v>
      </c>
      <c r="B86" s="22">
        <v>498</v>
      </c>
      <c r="C86" s="23" t="s">
        <v>433</v>
      </c>
      <c r="D86" s="24" t="s">
        <v>434</v>
      </c>
      <c r="E86" s="25">
        <v>21803</v>
      </c>
      <c r="F86" s="26" t="s">
        <v>43</v>
      </c>
      <c r="G86" s="26" t="s">
        <v>64</v>
      </c>
      <c r="H86" s="27" t="s">
        <v>21</v>
      </c>
      <c r="I86" s="28" t="s">
        <v>297</v>
      </c>
      <c r="J86" s="28">
        <v>5</v>
      </c>
      <c r="K86" s="29">
        <v>0.018437847222222224</v>
      </c>
      <c r="L86" s="30">
        <v>28</v>
      </c>
      <c r="M86" s="31">
        <f>M85-1</f>
        <v>60</v>
      </c>
      <c r="N86" s="32"/>
      <c r="O86" s="33">
        <f>IF((N86&gt;1),M86*2*$N$2,M86*$N$2)</f>
        <v>60</v>
      </c>
    </row>
    <row r="87" spans="1:15" ht="15">
      <c r="A87" s="21">
        <v>84</v>
      </c>
      <c r="B87" s="22">
        <v>480</v>
      </c>
      <c r="C87" s="23" t="s">
        <v>376</v>
      </c>
      <c r="D87" s="24" t="s">
        <v>372</v>
      </c>
      <c r="E87" s="25">
        <v>36864</v>
      </c>
      <c r="F87" s="26" t="s">
        <v>93</v>
      </c>
      <c r="G87" s="26" t="s">
        <v>94</v>
      </c>
      <c r="H87" s="27" t="s">
        <v>87</v>
      </c>
      <c r="I87" s="28" t="s">
        <v>375</v>
      </c>
      <c r="J87" s="28">
        <v>5</v>
      </c>
      <c r="K87" s="29">
        <v>0.018493518518518517</v>
      </c>
      <c r="L87" s="30">
        <v>7</v>
      </c>
      <c r="M87" s="31">
        <f>M86-1</f>
        <v>59</v>
      </c>
      <c r="N87" s="32"/>
      <c r="O87" s="33">
        <f>IF((N87&gt;1),M87*2*$N$2,M87*$N$2)</f>
        <v>59</v>
      </c>
    </row>
    <row r="88" spans="1:15" ht="15">
      <c r="A88" s="21">
        <v>85</v>
      </c>
      <c r="B88" s="22">
        <v>407</v>
      </c>
      <c r="C88" s="23" t="s">
        <v>140</v>
      </c>
      <c r="D88" s="24" t="s">
        <v>435</v>
      </c>
      <c r="E88" s="25">
        <v>37526</v>
      </c>
      <c r="F88" s="26" t="s">
        <v>93</v>
      </c>
      <c r="G88" s="26" t="s">
        <v>94</v>
      </c>
      <c r="H88" s="27" t="s">
        <v>21</v>
      </c>
      <c r="I88" s="28" t="s">
        <v>306</v>
      </c>
      <c r="J88" s="28">
        <v>5</v>
      </c>
      <c r="K88" s="29">
        <v>0.018519791666666667</v>
      </c>
      <c r="L88" s="30">
        <v>14</v>
      </c>
      <c r="M88" s="31">
        <f>M87-1</f>
        <v>58</v>
      </c>
      <c r="N88" s="32"/>
      <c r="O88" s="33">
        <f>IF((N88&gt;1),M88*2*$N$2,M88*$N$2)</f>
        <v>58</v>
      </c>
    </row>
    <row r="89" spans="1:15" ht="15">
      <c r="A89" s="21">
        <v>86</v>
      </c>
      <c r="B89" s="22">
        <v>477</v>
      </c>
      <c r="C89" s="23" t="s">
        <v>436</v>
      </c>
      <c r="D89" s="24" t="s">
        <v>437</v>
      </c>
      <c r="E89" s="25">
        <v>35807</v>
      </c>
      <c r="F89" s="26" t="s">
        <v>83</v>
      </c>
      <c r="G89" s="26" t="s">
        <v>84</v>
      </c>
      <c r="H89" s="27" t="s">
        <v>87</v>
      </c>
      <c r="I89" s="28" t="s">
        <v>331</v>
      </c>
      <c r="J89" s="28">
        <v>5</v>
      </c>
      <c r="K89" s="29">
        <v>0.018612268518518518</v>
      </c>
      <c r="L89" s="30">
        <v>11</v>
      </c>
      <c r="M89" s="31">
        <f>M88-1</f>
        <v>57</v>
      </c>
      <c r="N89" s="32"/>
      <c r="O89" s="33">
        <f>IF((N89&gt;1),M89*2*$N$2,M89*$N$2)</f>
        <v>57</v>
      </c>
    </row>
    <row r="90" spans="1:15" ht="15">
      <c r="A90" s="21">
        <v>87</v>
      </c>
      <c r="B90" s="22">
        <v>596</v>
      </c>
      <c r="C90" s="23" t="s">
        <v>438</v>
      </c>
      <c r="D90" s="24" t="s">
        <v>439</v>
      </c>
      <c r="E90" s="25">
        <v>33403</v>
      </c>
      <c r="F90" s="26" t="s">
        <v>33</v>
      </c>
      <c r="G90" s="26" t="s">
        <v>119</v>
      </c>
      <c r="H90" s="27" t="s">
        <v>21</v>
      </c>
      <c r="I90" s="28" t="s">
        <v>297</v>
      </c>
      <c r="J90" s="28">
        <v>5</v>
      </c>
      <c r="K90" s="29">
        <v>0.018628356481481482</v>
      </c>
      <c r="L90" s="30">
        <v>29</v>
      </c>
      <c r="M90" s="31">
        <f>M89-1</f>
        <v>56</v>
      </c>
      <c r="N90" s="32"/>
      <c r="O90" s="33">
        <f>IF((N90&gt;1),M90*2*$N$2,M90*$N$2)</f>
        <v>56</v>
      </c>
    </row>
    <row r="91" spans="1:15" ht="15">
      <c r="A91" s="21">
        <v>88</v>
      </c>
      <c r="B91" s="22">
        <v>435</v>
      </c>
      <c r="C91" s="23" t="s">
        <v>140</v>
      </c>
      <c r="D91" s="24" t="s">
        <v>440</v>
      </c>
      <c r="E91" s="25">
        <v>15317</v>
      </c>
      <c r="F91" s="26" t="s">
        <v>43</v>
      </c>
      <c r="G91" s="26" t="s">
        <v>64</v>
      </c>
      <c r="H91" s="27" t="s">
        <v>21</v>
      </c>
      <c r="I91" s="28" t="s">
        <v>370</v>
      </c>
      <c r="J91" s="28">
        <v>5</v>
      </c>
      <c r="K91" s="29">
        <v>0.018743518518518517</v>
      </c>
      <c r="L91" s="30">
        <v>4</v>
      </c>
      <c r="M91" s="31">
        <f>M90-1</f>
        <v>55</v>
      </c>
      <c r="N91" s="32"/>
      <c r="O91" s="33">
        <f>IF((N91&gt;1),M91*2*$N$2,M91*$N$2)</f>
        <v>55</v>
      </c>
    </row>
    <row r="92" spans="1:15" ht="15">
      <c r="A92" s="21">
        <v>89</v>
      </c>
      <c r="B92" s="22">
        <v>512</v>
      </c>
      <c r="C92" s="23" t="s">
        <v>441</v>
      </c>
      <c r="D92" s="24" t="s">
        <v>442</v>
      </c>
      <c r="E92" s="25">
        <v>37271</v>
      </c>
      <c r="F92" s="26" t="s">
        <v>93</v>
      </c>
      <c r="G92" s="26" t="s">
        <v>94</v>
      </c>
      <c r="H92" s="27" t="s">
        <v>21</v>
      </c>
      <c r="I92" s="28" t="s">
        <v>306</v>
      </c>
      <c r="J92" s="28">
        <v>5</v>
      </c>
      <c r="K92" s="29">
        <v>0.018757291666666665</v>
      </c>
      <c r="L92" s="30">
        <v>15</v>
      </c>
      <c r="M92" s="31">
        <f>M91-1</f>
        <v>54</v>
      </c>
      <c r="N92" s="32"/>
      <c r="O92" s="33">
        <f>IF((N92&gt;1),M92*2*$N$2,M92*$N$2)</f>
        <v>54</v>
      </c>
    </row>
    <row r="93" spans="1:15" ht="15">
      <c r="A93" s="21">
        <v>90</v>
      </c>
      <c r="B93" s="22">
        <v>421</v>
      </c>
      <c r="C93" s="23" t="s">
        <v>91</v>
      </c>
      <c r="D93" s="24" t="s">
        <v>191</v>
      </c>
      <c r="E93" s="25">
        <v>15766</v>
      </c>
      <c r="F93" s="26" t="s">
        <v>43</v>
      </c>
      <c r="G93" s="26" t="s">
        <v>64</v>
      </c>
      <c r="H93" s="27" t="s">
        <v>21</v>
      </c>
      <c r="I93" s="28" t="s">
        <v>370</v>
      </c>
      <c r="J93" s="28">
        <v>5</v>
      </c>
      <c r="K93" s="29">
        <v>0.018821759259259257</v>
      </c>
      <c r="L93" s="30">
        <v>5</v>
      </c>
      <c r="M93" s="31">
        <f>M92-1</f>
        <v>53</v>
      </c>
      <c r="N93" s="32"/>
      <c r="O93" s="33">
        <f>IF((N93&gt;1),M93*2*$N$2,M93*$N$2)</f>
        <v>53</v>
      </c>
    </row>
    <row r="94" spans="1:15" ht="15">
      <c r="A94" s="21">
        <v>91</v>
      </c>
      <c r="B94" s="22">
        <v>476</v>
      </c>
      <c r="C94" s="23" t="s">
        <v>443</v>
      </c>
      <c r="D94" s="24" t="s">
        <v>444</v>
      </c>
      <c r="E94" s="25">
        <v>25868</v>
      </c>
      <c r="F94" s="26" t="s">
        <v>43</v>
      </c>
      <c r="G94" s="26" t="s">
        <v>64</v>
      </c>
      <c r="H94" s="27" t="s">
        <v>21</v>
      </c>
      <c r="I94" s="28" t="s">
        <v>297</v>
      </c>
      <c r="J94" s="28">
        <v>5</v>
      </c>
      <c r="K94" s="29">
        <v>0.01884409722222222</v>
      </c>
      <c r="L94" s="30">
        <v>30</v>
      </c>
      <c r="M94" s="31">
        <f>M93-1</f>
        <v>52</v>
      </c>
      <c r="N94" s="32"/>
      <c r="O94" s="33">
        <f>IF((N94&gt;1),M94*2*$N$2,M94*$N$2)</f>
        <v>52</v>
      </c>
    </row>
    <row r="95" spans="1:15" ht="15">
      <c r="A95" s="21">
        <v>92</v>
      </c>
      <c r="B95" s="22">
        <v>501</v>
      </c>
      <c r="C95" s="23" t="s">
        <v>445</v>
      </c>
      <c r="D95" s="24" t="s">
        <v>446</v>
      </c>
      <c r="E95" s="25">
        <v>36385</v>
      </c>
      <c r="F95" s="26" t="s">
        <v>29</v>
      </c>
      <c r="G95" s="26" t="s">
        <v>30</v>
      </c>
      <c r="H95" s="27" t="s">
        <v>87</v>
      </c>
      <c r="I95" s="28" t="s">
        <v>375</v>
      </c>
      <c r="J95" s="28">
        <v>5</v>
      </c>
      <c r="K95" s="29">
        <v>0.018878587962962965</v>
      </c>
      <c r="L95" s="30">
        <v>8</v>
      </c>
      <c r="M95" s="31">
        <f>M94-1</f>
        <v>51</v>
      </c>
      <c r="N95" s="32"/>
      <c r="O95" s="33">
        <f>IF((N95&gt;1),M95*2*$N$2,M95*$N$2)</f>
        <v>51</v>
      </c>
    </row>
    <row r="96" spans="1:15" ht="15">
      <c r="A96" s="21">
        <v>93</v>
      </c>
      <c r="B96" s="22">
        <v>500</v>
      </c>
      <c r="C96" s="23" t="s">
        <v>36</v>
      </c>
      <c r="D96" s="24" t="s">
        <v>447</v>
      </c>
      <c r="E96" s="25">
        <v>37609</v>
      </c>
      <c r="F96" s="26" t="s">
        <v>93</v>
      </c>
      <c r="G96" s="26" t="s">
        <v>94</v>
      </c>
      <c r="H96" s="27" t="s">
        <v>21</v>
      </c>
      <c r="I96" s="28" t="s">
        <v>306</v>
      </c>
      <c r="J96" s="28">
        <v>5</v>
      </c>
      <c r="K96" s="29">
        <v>0.018884375</v>
      </c>
      <c r="L96" s="30">
        <v>16</v>
      </c>
      <c r="M96" s="31">
        <f>M95-1</f>
        <v>50</v>
      </c>
      <c r="N96" s="32"/>
      <c r="O96" s="33">
        <f>IF((N96&gt;1),M96*2*$N$2,M96*$N$2)</f>
        <v>50</v>
      </c>
    </row>
    <row r="97" spans="1:15" ht="15">
      <c r="A97" s="21">
        <v>94</v>
      </c>
      <c r="B97" s="22">
        <v>543</v>
      </c>
      <c r="C97" s="23" t="s">
        <v>104</v>
      </c>
      <c r="D97" s="24" t="s">
        <v>448</v>
      </c>
      <c r="E97" s="25">
        <v>32226</v>
      </c>
      <c r="F97" s="26" t="s">
        <v>121</v>
      </c>
      <c r="G97" s="26">
        <v>0</v>
      </c>
      <c r="H97" s="27" t="s">
        <v>21</v>
      </c>
      <c r="I97" s="28" t="s">
        <v>297</v>
      </c>
      <c r="J97" s="28">
        <v>5</v>
      </c>
      <c r="K97" s="29">
        <v>0.018920717592592593</v>
      </c>
      <c r="L97" s="30">
        <v>31</v>
      </c>
      <c r="M97" s="31">
        <f>M96-1</f>
        <v>49</v>
      </c>
      <c r="N97" s="32"/>
      <c r="O97" s="33">
        <f>IF((N97&gt;1),M97*2*$N$2,M97*$N$2)</f>
        <v>49</v>
      </c>
    </row>
    <row r="98" spans="1:15" ht="15">
      <c r="A98" s="21">
        <v>95</v>
      </c>
      <c r="B98" s="22">
        <v>568</v>
      </c>
      <c r="C98" s="23" t="s">
        <v>41</v>
      </c>
      <c r="D98" s="24" t="s">
        <v>449</v>
      </c>
      <c r="E98" s="25">
        <v>13497</v>
      </c>
      <c r="F98" s="26" t="s">
        <v>43</v>
      </c>
      <c r="G98" s="26" t="s">
        <v>44</v>
      </c>
      <c r="H98" s="27" t="s">
        <v>21</v>
      </c>
      <c r="I98" s="28" t="s">
        <v>450</v>
      </c>
      <c r="J98" s="28">
        <v>5</v>
      </c>
      <c r="K98" s="29">
        <v>0.018979398148148148</v>
      </c>
      <c r="L98" s="30">
        <v>1</v>
      </c>
      <c r="M98" s="31">
        <f>M97-1</f>
        <v>48</v>
      </c>
      <c r="N98" s="32"/>
      <c r="O98" s="33">
        <f>IF((N98&gt;1),M98*2*$N$2,M98*$N$2)</f>
        <v>48</v>
      </c>
    </row>
    <row r="99" spans="1:15" ht="15">
      <c r="A99" s="21">
        <v>96</v>
      </c>
      <c r="B99" s="22">
        <v>527</v>
      </c>
      <c r="C99" s="23" t="s">
        <v>451</v>
      </c>
      <c r="D99" s="24" t="s">
        <v>452</v>
      </c>
      <c r="E99" s="25">
        <v>27532</v>
      </c>
      <c r="F99" s="26" t="s">
        <v>43</v>
      </c>
      <c r="G99" s="26" t="s">
        <v>64</v>
      </c>
      <c r="H99" s="27" t="s">
        <v>21</v>
      </c>
      <c r="I99" s="28" t="s">
        <v>297</v>
      </c>
      <c r="J99" s="28">
        <v>5</v>
      </c>
      <c r="K99" s="29">
        <v>0.019003703703703703</v>
      </c>
      <c r="L99" s="30">
        <v>32</v>
      </c>
      <c r="M99" s="31">
        <f>M98-1</f>
        <v>47</v>
      </c>
      <c r="N99" s="32"/>
      <c r="O99" s="33">
        <f>IF((N99&gt;1),M99*2*$N$2,M99*$N$2)</f>
        <v>47</v>
      </c>
    </row>
    <row r="100" spans="1:15" ht="15">
      <c r="A100" s="21">
        <v>97</v>
      </c>
      <c r="B100" s="22">
        <v>547</v>
      </c>
      <c r="C100" s="23" t="s">
        <v>453</v>
      </c>
      <c r="D100" s="24" t="s">
        <v>454</v>
      </c>
      <c r="E100" s="25">
        <v>35648</v>
      </c>
      <c r="F100" s="26" t="s">
        <v>93</v>
      </c>
      <c r="G100" s="26" t="s">
        <v>94</v>
      </c>
      <c r="H100" s="27" t="s">
        <v>87</v>
      </c>
      <c r="I100" s="28" t="s">
        <v>331</v>
      </c>
      <c r="J100" s="28">
        <v>5</v>
      </c>
      <c r="K100" s="29">
        <v>0.019111921296296294</v>
      </c>
      <c r="L100" s="30">
        <v>12</v>
      </c>
      <c r="M100" s="31">
        <f>M99-1</f>
        <v>46</v>
      </c>
      <c r="N100" s="32"/>
      <c r="O100" s="33">
        <f>IF((N100&gt;1),M100*2*$N$2,M100*$N$2)</f>
        <v>46</v>
      </c>
    </row>
    <row r="101" spans="1:15" ht="15">
      <c r="A101" s="21">
        <v>98</v>
      </c>
      <c r="B101" s="22">
        <v>593</v>
      </c>
      <c r="C101" s="23" t="s">
        <v>455</v>
      </c>
      <c r="D101" s="24" t="s">
        <v>456</v>
      </c>
      <c r="E101" s="25">
        <v>13954</v>
      </c>
      <c r="F101" s="26" t="s">
        <v>43</v>
      </c>
      <c r="G101" s="26" t="s">
        <v>64</v>
      </c>
      <c r="H101" s="27" t="s">
        <v>21</v>
      </c>
      <c r="I101" s="28" t="s">
        <v>450</v>
      </c>
      <c r="J101" s="28">
        <v>5</v>
      </c>
      <c r="K101" s="29">
        <v>0.019168055555555556</v>
      </c>
      <c r="L101" s="30">
        <v>2</v>
      </c>
      <c r="M101" s="31">
        <f>M100-1</f>
        <v>45</v>
      </c>
      <c r="N101" s="32"/>
      <c r="O101" s="33">
        <f>IF((N101&gt;1),M101*2*$N$2,M101*$N$2)</f>
        <v>45</v>
      </c>
    </row>
    <row r="102" spans="1:15" ht="15">
      <c r="A102" s="21">
        <v>99</v>
      </c>
      <c r="B102" s="22">
        <v>544</v>
      </c>
      <c r="C102" s="23" t="s">
        <v>221</v>
      </c>
      <c r="D102" s="24" t="s">
        <v>222</v>
      </c>
      <c r="E102" s="25">
        <v>20472</v>
      </c>
      <c r="F102" s="26" t="s">
        <v>43</v>
      </c>
      <c r="G102" s="26" t="s">
        <v>64</v>
      </c>
      <c r="H102" s="27" t="s">
        <v>21</v>
      </c>
      <c r="I102" s="28" t="s">
        <v>297</v>
      </c>
      <c r="J102" s="28">
        <v>5</v>
      </c>
      <c r="K102" s="29">
        <v>0.019209375</v>
      </c>
      <c r="L102" s="30">
        <v>33</v>
      </c>
      <c r="M102" s="31">
        <f>M101-1</f>
        <v>44</v>
      </c>
      <c r="N102" s="32"/>
      <c r="O102" s="33">
        <f>IF((N102&gt;1),M102*2*$N$2,M102*$N$2)</f>
        <v>44</v>
      </c>
    </row>
    <row r="103" spans="1:15" ht="15">
      <c r="A103" s="21">
        <v>100</v>
      </c>
      <c r="B103" s="22">
        <v>451</v>
      </c>
      <c r="C103" s="23" t="s">
        <v>170</v>
      </c>
      <c r="D103" s="24" t="s">
        <v>457</v>
      </c>
      <c r="E103" s="25">
        <v>17380</v>
      </c>
      <c r="F103" s="26" t="s">
        <v>43</v>
      </c>
      <c r="G103" s="26" t="s">
        <v>64</v>
      </c>
      <c r="H103" s="27" t="s">
        <v>21</v>
      </c>
      <c r="I103" s="28" t="s">
        <v>297</v>
      </c>
      <c r="J103" s="28">
        <v>5</v>
      </c>
      <c r="K103" s="29">
        <v>0.01933391203703704</v>
      </c>
      <c r="L103" s="30">
        <v>34</v>
      </c>
      <c r="M103" s="31">
        <f>M102-1</f>
        <v>43</v>
      </c>
      <c r="N103" s="32"/>
      <c r="O103" s="33">
        <f>IF((N103&gt;1),M103*2*$N$2,M103*$N$2)</f>
        <v>43</v>
      </c>
    </row>
    <row r="104" spans="1:15" ht="15">
      <c r="A104" s="21">
        <v>101</v>
      </c>
      <c r="B104" s="22">
        <v>540</v>
      </c>
      <c r="C104" s="23" t="s">
        <v>458</v>
      </c>
      <c r="D104" s="24" t="s">
        <v>459</v>
      </c>
      <c r="E104" s="25">
        <v>13326</v>
      </c>
      <c r="F104" s="26" t="s">
        <v>43</v>
      </c>
      <c r="G104" s="26" t="s">
        <v>44</v>
      </c>
      <c r="H104" s="27" t="s">
        <v>21</v>
      </c>
      <c r="I104" s="28" t="s">
        <v>450</v>
      </c>
      <c r="J104" s="28">
        <v>5</v>
      </c>
      <c r="K104" s="29">
        <v>0.01941539351851852</v>
      </c>
      <c r="L104" s="30">
        <v>3</v>
      </c>
      <c r="M104" s="31">
        <f>M103-1</f>
        <v>42</v>
      </c>
      <c r="N104" s="32"/>
      <c r="O104" s="33">
        <f>IF((N104&gt;1),M104*2*$N$2,M104*$N$2)</f>
        <v>42</v>
      </c>
    </row>
    <row r="105" spans="1:15" ht="15">
      <c r="A105" s="21">
        <v>102</v>
      </c>
      <c r="B105" s="22">
        <v>743</v>
      </c>
      <c r="C105" s="23" t="s">
        <v>460</v>
      </c>
      <c r="D105" s="24" t="s">
        <v>461</v>
      </c>
      <c r="E105" s="25">
        <v>21322</v>
      </c>
      <c r="F105" s="26" t="s">
        <v>93</v>
      </c>
      <c r="G105" s="26" t="s">
        <v>94</v>
      </c>
      <c r="H105" s="27" t="s">
        <v>87</v>
      </c>
      <c r="I105" s="28" t="s">
        <v>388</v>
      </c>
      <c r="J105" s="28">
        <v>5</v>
      </c>
      <c r="K105" s="29">
        <v>0.019457060185185185</v>
      </c>
      <c r="L105" s="30">
        <v>5</v>
      </c>
      <c r="M105" s="31">
        <f>M104-1</f>
        <v>41</v>
      </c>
      <c r="N105" s="32"/>
      <c r="O105" s="33">
        <f>IF((N105&gt;1),M105*2*$N$2,M105*$N$2)</f>
        <v>41</v>
      </c>
    </row>
    <row r="106" spans="1:15" s="41" customFormat="1" ht="12.75">
      <c r="A106" s="21">
        <v>103</v>
      </c>
      <c r="B106" s="22">
        <v>542</v>
      </c>
      <c r="C106" s="23" t="s">
        <v>462</v>
      </c>
      <c r="D106" s="24" t="s">
        <v>448</v>
      </c>
      <c r="E106" s="25">
        <v>34012</v>
      </c>
      <c r="F106" s="26" t="s">
        <v>121</v>
      </c>
      <c r="G106" s="26">
        <v>0</v>
      </c>
      <c r="H106" s="27" t="s">
        <v>21</v>
      </c>
      <c r="I106" s="28" t="s">
        <v>297</v>
      </c>
      <c r="J106" s="28">
        <v>5</v>
      </c>
      <c r="K106" s="29">
        <v>0.01949849537037037</v>
      </c>
      <c r="L106" s="30">
        <v>35</v>
      </c>
      <c r="M106" s="31">
        <f>M105-1</f>
        <v>40</v>
      </c>
      <c r="N106" s="32"/>
      <c r="O106" s="33">
        <f>IF((N106&gt;1),M106*2*$N$2,M106*$N$2)</f>
        <v>40</v>
      </c>
    </row>
    <row r="107" spans="1:15" s="41" customFormat="1" ht="12.75">
      <c r="A107" s="21">
        <v>104</v>
      </c>
      <c r="B107" s="22">
        <v>545</v>
      </c>
      <c r="C107" s="23" t="s">
        <v>463</v>
      </c>
      <c r="D107" s="24" t="s">
        <v>464</v>
      </c>
      <c r="E107" s="25">
        <v>35853</v>
      </c>
      <c r="F107" s="26" t="s">
        <v>93</v>
      </c>
      <c r="G107" s="26" t="s">
        <v>94</v>
      </c>
      <c r="H107" s="27" t="s">
        <v>21</v>
      </c>
      <c r="I107" s="28" t="s">
        <v>300</v>
      </c>
      <c r="J107" s="28">
        <v>5</v>
      </c>
      <c r="K107" s="29">
        <v>0.01978449074074074</v>
      </c>
      <c r="L107" s="30">
        <v>20</v>
      </c>
      <c r="M107" s="31">
        <f>M106-1</f>
        <v>39</v>
      </c>
      <c r="N107" s="32"/>
      <c r="O107" s="33">
        <f>IF((N107&gt;1),M107*2*$N$2,M107*$N$2)</f>
        <v>39</v>
      </c>
    </row>
    <row r="108" spans="1:15" s="41" customFormat="1" ht="12.75">
      <c r="A108" s="21">
        <v>105</v>
      </c>
      <c r="B108" s="22">
        <v>408</v>
      </c>
      <c r="C108" s="23" t="s">
        <v>170</v>
      </c>
      <c r="D108" s="24" t="s">
        <v>465</v>
      </c>
      <c r="E108" s="25">
        <v>24790</v>
      </c>
      <c r="F108" s="26" t="s">
        <v>93</v>
      </c>
      <c r="G108" s="26" t="s">
        <v>94</v>
      </c>
      <c r="H108" s="27" t="s">
        <v>21</v>
      </c>
      <c r="I108" s="28" t="s">
        <v>297</v>
      </c>
      <c r="J108" s="28">
        <v>5</v>
      </c>
      <c r="K108" s="29">
        <v>0.019793287037037036</v>
      </c>
      <c r="L108" s="30">
        <v>36</v>
      </c>
      <c r="M108" s="31">
        <f>M107-1</f>
        <v>38</v>
      </c>
      <c r="N108" s="32"/>
      <c r="O108" s="33">
        <f>IF((N108&gt;1),M108*2*$N$2,M108*$N$2)</f>
        <v>38</v>
      </c>
    </row>
    <row r="109" spans="1:15" s="41" customFormat="1" ht="12.75">
      <c r="A109" s="21">
        <v>106</v>
      </c>
      <c r="B109" s="22">
        <v>583</v>
      </c>
      <c r="C109" s="23" t="s">
        <v>466</v>
      </c>
      <c r="D109" s="24" t="s">
        <v>467</v>
      </c>
      <c r="E109" s="25">
        <v>22208</v>
      </c>
      <c r="F109" s="26" t="s">
        <v>33</v>
      </c>
      <c r="G109" s="26">
        <v>0</v>
      </c>
      <c r="H109" s="27" t="s">
        <v>21</v>
      </c>
      <c r="I109" s="28" t="s">
        <v>297</v>
      </c>
      <c r="J109" s="28">
        <v>5</v>
      </c>
      <c r="K109" s="29">
        <v>0.019852662037037037</v>
      </c>
      <c r="L109" s="30">
        <v>37</v>
      </c>
      <c r="M109" s="31">
        <f>M108-1</f>
        <v>37</v>
      </c>
      <c r="N109" s="32"/>
      <c r="O109" s="33">
        <f>IF((N109&gt;1),M109*2*$N$2,M109*$N$2)</f>
        <v>37</v>
      </c>
    </row>
    <row r="110" spans="1:15" s="41" customFormat="1" ht="12.75">
      <c r="A110" s="21">
        <v>107</v>
      </c>
      <c r="B110" s="22">
        <v>514</v>
      </c>
      <c r="C110" s="23" t="s">
        <v>27</v>
      </c>
      <c r="D110" s="24" t="s">
        <v>468</v>
      </c>
      <c r="E110" s="25">
        <v>37054</v>
      </c>
      <c r="F110" s="26" t="s">
        <v>93</v>
      </c>
      <c r="G110" s="26" t="s">
        <v>94</v>
      </c>
      <c r="H110" s="27" t="s">
        <v>21</v>
      </c>
      <c r="I110" s="28" t="s">
        <v>306</v>
      </c>
      <c r="J110" s="28">
        <v>5</v>
      </c>
      <c r="K110" s="29">
        <v>0.019974189814814813</v>
      </c>
      <c r="L110" s="30">
        <v>17</v>
      </c>
      <c r="M110" s="31">
        <f>M109-1</f>
        <v>36</v>
      </c>
      <c r="N110" s="32"/>
      <c r="O110" s="33">
        <f>IF((N110&gt;1),M110*2*$N$2,M110*$N$2)</f>
        <v>36</v>
      </c>
    </row>
    <row r="111" spans="1:15" s="41" customFormat="1" ht="12.75">
      <c r="A111" s="21">
        <v>108</v>
      </c>
      <c r="B111" s="22">
        <v>518</v>
      </c>
      <c r="C111" s="23" t="s">
        <v>469</v>
      </c>
      <c r="D111" s="24" t="s">
        <v>294</v>
      </c>
      <c r="E111" s="25">
        <v>27104</v>
      </c>
      <c r="F111" s="26" t="s">
        <v>83</v>
      </c>
      <c r="G111" s="26" t="s">
        <v>84</v>
      </c>
      <c r="H111" s="27" t="s">
        <v>87</v>
      </c>
      <c r="I111" s="28" t="s">
        <v>388</v>
      </c>
      <c r="J111" s="28">
        <v>5</v>
      </c>
      <c r="K111" s="29">
        <v>0.02031597222222222</v>
      </c>
      <c r="L111" s="30">
        <v>6</v>
      </c>
      <c r="M111" s="31">
        <f>M110-1</f>
        <v>35</v>
      </c>
      <c r="N111" s="32"/>
      <c r="O111" s="33">
        <f>IF((N111&gt;1),M111*2*$N$2,M111*$N$2)</f>
        <v>35</v>
      </c>
    </row>
    <row r="112" spans="1:15" s="41" customFormat="1" ht="12.75">
      <c r="A112" s="21">
        <v>109</v>
      </c>
      <c r="B112" s="22">
        <v>549</v>
      </c>
      <c r="C112" s="23" t="s">
        <v>470</v>
      </c>
      <c r="D112" s="24" t="s">
        <v>471</v>
      </c>
      <c r="E112" s="25">
        <v>28624</v>
      </c>
      <c r="F112" s="26" t="s">
        <v>93</v>
      </c>
      <c r="G112" s="26" t="s">
        <v>94</v>
      </c>
      <c r="H112" s="27" t="s">
        <v>87</v>
      </c>
      <c r="I112" s="28" t="s">
        <v>388</v>
      </c>
      <c r="J112" s="28">
        <v>5</v>
      </c>
      <c r="K112" s="29">
        <v>0.020383912037037037</v>
      </c>
      <c r="L112" s="30">
        <v>7</v>
      </c>
      <c r="M112" s="31">
        <f>M111-1</f>
        <v>34</v>
      </c>
      <c r="N112" s="32"/>
      <c r="O112" s="33">
        <f>IF((N112&gt;1),M112*2*$N$2,M112*$N$2)</f>
        <v>34</v>
      </c>
    </row>
    <row r="113" spans="1:15" s="41" customFormat="1" ht="12.75">
      <c r="A113" s="21">
        <v>110</v>
      </c>
      <c r="B113" s="22">
        <v>513</v>
      </c>
      <c r="C113" s="23" t="s">
        <v>295</v>
      </c>
      <c r="D113" s="24" t="s">
        <v>296</v>
      </c>
      <c r="E113" s="25">
        <v>37098</v>
      </c>
      <c r="F113" s="26" t="s">
        <v>121</v>
      </c>
      <c r="G113" s="26" t="s">
        <v>122</v>
      </c>
      <c r="H113" s="27" t="s">
        <v>21</v>
      </c>
      <c r="I113" s="28" t="s">
        <v>306</v>
      </c>
      <c r="J113" s="28">
        <v>5</v>
      </c>
      <c r="K113" s="29">
        <v>0.02040300925925926</v>
      </c>
      <c r="L113" s="30">
        <v>18</v>
      </c>
      <c r="M113" s="31">
        <f>M112-1</f>
        <v>33</v>
      </c>
      <c r="N113" s="32"/>
      <c r="O113" s="33">
        <f>IF((N113&gt;1),M113*2*$N$2,M113*$N$2)</f>
        <v>33</v>
      </c>
    </row>
    <row r="114" spans="1:15" s="41" customFormat="1" ht="12.75">
      <c r="A114" s="21">
        <v>111</v>
      </c>
      <c r="B114" s="22">
        <v>551</v>
      </c>
      <c r="C114" s="23" t="s">
        <v>472</v>
      </c>
      <c r="D114" s="24" t="s">
        <v>473</v>
      </c>
      <c r="E114" s="25">
        <v>36681</v>
      </c>
      <c r="F114" s="26" t="s">
        <v>43</v>
      </c>
      <c r="G114" s="26" t="s">
        <v>64</v>
      </c>
      <c r="H114" s="27" t="s">
        <v>21</v>
      </c>
      <c r="I114" s="28" t="s">
        <v>306</v>
      </c>
      <c r="J114" s="28">
        <v>5</v>
      </c>
      <c r="K114" s="29">
        <v>0.020482175925925928</v>
      </c>
      <c r="L114" s="30">
        <v>19</v>
      </c>
      <c r="M114" s="31">
        <f>M113-1</f>
        <v>32</v>
      </c>
      <c r="N114" s="32"/>
      <c r="O114" s="33">
        <f>IF((N114&gt;1),M114*2*$N$2,M114*$N$2)</f>
        <v>32</v>
      </c>
    </row>
    <row r="115" spans="1:15" s="41" customFormat="1" ht="12.75">
      <c r="A115" s="21">
        <v>112</v>
      </c>
      <c r="B115" s="22">
        <v>558</v>
      </c>
      <c r="C115" s="23" t="s">
        <v>466</v>
      </c>
      <c r="D115" s="24" t="s">
        <v>474</v>
      </c>
      <c r="E115" s="25">
        <v>35424</v>
      </c>
      <c r="F115" s="26" t="s">
        <v>93</v>
      </c>
      <c r="G115" s="26" t="s">
        <v>94</v>
      </c>
      <c r="H115" s="27" t="s">
        <v>21</v>
      </c>
      <c r="I115" s="28" t="s">
        <v>300</v>
      </c>
      <c r="J115" s="28">
        <v>5</v>
      </c>
      <c r="K115" s="29">
        <v>0.02050613425925926</v>
      </c>
      <c r="L115" s="30">
        <v>21</v>
      </c>
      <c r="M115" s="31">
        <f>M114-1</f>
        <v>31</v>
      </c>
      <c r="N115" s="32"/>
      <c r="O115" s="33">
        <f>IF((N115&gt;1),M115*2*$N$2,M115*$N$2)</f>
        <v>31</v>
      </c>
    </row>
    <row r="116" spans="1:15" s="41" customFormat="1" ht="12.75">
      <c r="A116" s="21">
        <v>113</v>
      </c>
      <c r="B116" s="22">
        <v>402</v>
      </c>
      <c r="C116" s="23" t="s">
        <v>475</v>
      </c>
      <c r="D116" s="24" t="s">
        <v>476</v>
      </c>
      <c r="E116" s="25">
        <v>27367</v>
      </c>
      <c r="F116" s="26" t="s">
        <v>19</v>
      </c>
      <c r="G116" s="26" t="s">
        <v>20</v>
      </c>
      <c r="H116" s="27" t="s">
        <v>87</v>
      </c>
      <c r="I116" s="28" t="s">
        <v>388</v>
      </c>
      <c r="J116" s="28">
        <v>5</v>
      </c>
      <c r="K116" s="29">
        <v>0.02067928240740741</v>
      </c>
      <c r="L116" s="30">
        <v>8</v>
      </c>
      <c r="M116" s="31">
        <f>M115-1</f>
        <v>30</v>
      </c>
      <c r="N116" s="32"/>
      <c r="O116" s="33">
        <f>IF((N116&gt;1),M116*2*$N$2,M116*$N$2)</f>
        <v>30</v>
      </c>
    </row>
    <row r="117" spans="1:15" s="41" customFormat="1" ht="12.75">
      <c r="A117" s="21">
        <v>114</v>
      </c>
      <c r="B117" s="22">
        <v>566</v>
      </c>
      <c r="C117" s="23" t="s">
        <v>104</v>
      </c>
      <c r="D117" s="24" t="s">
        <v>477</v>
      </c>
      <c r="E117" s="25">
        <v>38538</v>
      </c>
      <c r="F117" s="26" t="s">
        <v>43</v>
      </c>
      <c r="G117" s="26" t="s">
        <v>64</v>
      </c>
      <c r="H117" s="27" t="s">
        <v>21</v>
      </c>
      <c r="I117" s="28" t="s">
        <v>306</v>
      </c>
      <c r="J117" s="28">
        <v>5</v>
      </c>
      <c r="K117" s="29">
        <v>0.020887268518518517</v>
      </c>
      <c r="L117" s="30">
        <v>20</v>
      </c>
      <c r="M117" s="31">
        <f>M116-1</f>
        <v>29</v>
      </c>
      <c r="N117" s="32"/>
      <c r="O117" s="33">
        <f>IF((N117&gt;1),M117*2*$N$2,M117*$N$2)</f>
        <v>29</v>
      </c>
    </row>
    <row r="118" spans="1:15" s="41" customFormat="1" ht="12.75">
      <c r="A118" s="21">
        <v>115</v>
      </c>
      <c r="B118" s="22">
        <v>404</v>
      </c>
      <c r="C118" s="23" t="s">
        <v>291</v>
      </c>
      <c r="D118" s="24" t="s">
        <v>292</v>
      </c>
      <c r="E118" s="25">
        <v>28285</v>
      </c>
      <c r="F118" s="26" t="s">
        <v>43</v>
      </c>
      <c r="G118" s="26" t="s">
        <v>64</v>
      </c>
      <c r="H118" s="27" t="s">
        <v>21</v>
      </c>
      <c r="I118" s="28" t="s">
        <v>297</v>
      </c>
      <c r="J118" s="28">
        <v>5</v>
      </c>
      <c r="K118" s="29">
        <v>0.02095300925925926</v>
      </c>
      <c r="L118" s="30">
        <v>38</v>
      </c>
      <c r="M118" s="31">
        <f>M117-1</f>
        <v>28</v>
      </c>
      <c r="N118" s="32"/>
      <c r="O118" s="33">
        <f>IF((N118&gt;1),M118*2*$N$2,M118*$N$2)</f>
        <v>28</v>
      </c>
    </row>
    <row r="119" spans="1:15" s="41" customFormat="1" ht="12.75">
      <c r="A119" s="21">
        <v>116</v>
      </c>
      <c r="B119" s="22">
        <v>412</v>
      </c>
      <c r="C119" s="23" t="s">
        <v>478</v>
      </c>
      <c r="D119" s="24" t="s">
        <v>479</v>
      </c>
      <c r="E119" s="25">
        <v>16040</v>
      </c>
      <c r="F119" s="26" t="s">
        <v>43</v>
      </c>
      <c r="G119" s="26" t="s">
        <v>64</v>
      </c>
      <c r="H119" s="27" t="s">
        <v>21</v>
      </c>
      <c r="I119" s="28" t="s">
        <v>370</v>
      </c>
      <c r="J119" s="28">
        <v>5</v>
      </c>
      <c r="K119" s="29">
        <v>0.021313194444444444</v>
      </c>
      <c r="L119" s="30">
        <v>6</v>
      </c>
      <c r="M119" s="31">
        <f>M118-1</f>
        <v>27</v>
      </c>
      <c r="N119" s="32"/>
      <c r="O119" s="33">
        <f>IF((N119&gt;1),M119*2*$N$2,M119*$N$2)</f>
        <v>27</v>
      </c>
    </row>
    <row r="120" spans="1:15" s="41" customFormat="1" ht="12.75">
      <c r="A120" s="21">
        <v>117</v>
      </c>
      <c r="B120" s="22">
        <v>448</v>
      </c>
      <c r="C120" s="23" t="s">
        <v>237</v>
      </c>
      <c r="D120" s="24" t="s">
        <v>480</v>
      </c>
      <c r="E120" s="25">
        <v>20468</v>
      </c>
      <c r="F120" s="26" t="s">
        <v>43</v>
      </c>
      <c r="G120" s="26" t="s">
        <v>64</v>
      </c>
      <c r="H120" s="27" t="s">
        <v>87</v>
      </c>
      <c r="I120" s="28" t="s">
        <v>388</v>
      </c>
      <c r="J120" s="28">
        <v>5</v>
      </c>
      <c r="K120" s="29">
        <v>0.021357986111111112</v>
      </c>
      <c r="L120" s="30">
        <v>9</v>
      </c>
      <c r="M120" s="31">
        <f>M119-1</f>
        <v>26</v>
      </c>
      <c r="N120" s="32"/>
      <c r="O120" s="33">
        <f>IF((N120&gt;1),M120*2*$N$2,M120*$N$2)</f>
        <v>26</v>
      </c>
    </row>
    <row r="121" spans="1:15" s="41" customFormat="1" ht="12.75">
      <c r="A121" s="21">
        <v>118</v>
      </c>
      <c r="B121" s="22">
        <v>578</v>
      </c>
      <c r="C121" s="23" t="s">
        <v>481</v>
      </c>
      <c r="D121" s="24" t="s">
        <v>482</v>
      </c>
      <c r="E121" s="25">
        <v>25802</v>
      </c>
      <c r="F121" s="26" t="s">
        <v>43</v>
      </c>
      <c r="G121" s="26" t="s">
        <v>64</v>
      </c>
      <c r="H121" s="27" t="s">
        <v>87</v>
      </c>
      <c r="I121" s="28" t="s">
        <v>388</v>
      </c>
      <c r="J121" s="28">
        <v>5</v>
      </c>
      <c r="K121" s="29">
        <v>0.021447222222222225</v>
      </c>
      <c r="L121" s="30">
        <v>10</v>
      </c>
      <c r="M121" s="31">
        <f>M120-1</f>
        <v>25</v>
      </c>
      <c r="N121" s="32"/>
      <c r="O121" s="33">
        <f>IF((N121&gt;1),M121*2*$N$2,M121*$N$2)</f>
        <v>25</v>
      </c>
    </row>
    <row r="122" spans="1:15" s="41" customFormat="1" ht="12.75">
      <c r="A122" s="21">
        <v>119</v>
      </c>
      <c r="B122" s="22">
        <v>422</v>
      </c>
      <c r="C122" s="23" t="s">
        <v>483</v>
      </c>
      <c r="D122" s="24" t="s">
        <v>484</v>
      </c>
      <c r="E122" s="25">
        <v>29662</v>
      </c>
      <c r="F122" s="26" t="s">
        <v>43</v>
      </c>
      <c r="G122" s="26" t="s">
        <v>64</v>
      </c>
      <c r="H122" s="27" t="s">
        <v>87</v>
      </c>
      <c r="I122" s="28" t="s">
        <v>388</v>
      </c>
      <c r="J122" s="28">
        <v>5</v>
      </c>
      <c r="K122" s="29">
        <v>0.021651273148148145</v>
      </c>
      <c r="L122" s="30">
        <v>11</v>
      </c>
      <c r="M122" s="31">
        <f>M121-1</f>
        <v>24</v>
      </c>
      <c r="N122" s="32"/>
      <c r="O122" s="33">
        <f>IF((N122&gt;1),M122*2*$N$2,M122*$N$2)</f>
        <v>24</v>
      </c>
    </row>
    <row r="123" spans="1:15" s="41" customFormat="1" ht="12.75">
      <c r="A123" s="21">
        <v>120</v>
      </c>
      <c r="B123" s="22">
        <v>548</v>
      </c>
      <c r="C123" s="23" t="s">
        <v>23</v>
      </c>
      <c r="D123" s="24" t="s">
        <v>485</v>
      </c>
      <c r="E123" s="25">
        <v>37006</v>
      </c>
      <c r="F123" s="26" t="s">
        <v>486</v>
      </c>
      <c r="G123" s="26">
        <v>0</v>
      </c>
      <c r="H123" s="27" t="s">
        <v>21</v>
      </c>
      <c r="I123" s="28" t="s">
        <v>306</v>
      </c>
      <c r="J123" s="28">
        <v>5</v>
      </c>
      <c r="K123" s="29">
        <v>0.021998958333333332</v>
      </c>
      <c r="L123" s="30">
        <v>21</v>
      </c>
      <c r="M123" s="31">
        <f>M122-1</f>
        <v>23</v>
      </c>
      <c r="N123" s="32"/>
      <c r="O123" s="33">
        <f>IF((N123&gt;1),M123*2*$N$2,M123*$N$2)</f>
        <v>23</v>
      </c>
    </row>
    <row r="124" spans="1:15" s="41" customFormat="1" ht="12.75">
      <c r="A124" s="21">
        <v>121</v>
      </c>
      <c r="B124" s="22">
        <v>433</v>
      </c>
      <c r="C124" s="23" t="s">
        <v>89</v>
      </c>
      <c r="D124" s="24" t="s">
        <v>487</v>
      </c>
      <c r="E124" s="25">
        <v>31749</v>
      </c>
      <c r="F124" s="26" t="s">
        <v>303</v>
      </c>
      <c r="G124" s="26">
        <v>0</v>
      </c>
      <c r="H124" s="27" t="s">
        <v>87</v>
      </c>
      <c r="I124" s="28" t="s">
        <v>388</v>
      </c>
      <c r="J124" s="28">
        <v>5</v>
      </c>
      <c r="K124" s="29">
        <v>0.02209664351851852</v>
      </c>
      <c r="L124" s="30">
        <v>12</v>
      </c>
      <c r="M124" s="31">
        <f>M123-1</f>
        <v>22</v>
      </c>
      <c r="N124" s="32"/>
      <c r="O124" s="33">
        <f>IF((N124&gt;1),M124*2*$N$2,M124*$N$2)</f>
        <v>22</v>
      </c>
    </row>
    <row r="125" spans="1:15" s="41" customFormat="1" ht="12.75">
      <c r="A125" s="21">
        <v>122</v>
      </c>
      <c r="B125" s="22">
        <v>528</v>
      </c>
      <c r="C125" s="23" t="s">
        <v>140</v>
      </c>
      <c r="D125" s="24" t="s">
        <v>452</v>
      </c>
      <c r="E125" s="25">
        <v>14425</v>
      </c>
      <c r="F125" s="26" t="s">
        <v>43</v>
      </c>
      <c r="G125" s="26" t="s">
        <v>64</v>
      </c>
      <c r="H125" s="27" t="s">
        <v>21</v>
      </c>
      <c r="I125" s="28" t="s">
        <v>370</v>
      </c>
      <c r="J125" s="28">
        <v>5</v>
      </c>
      <c r="K125" s="29">
        <v>0.02213912037037037</v>
      </c>
      <c r="L125" s="30">
        <v>7</v>
      </c>
      <c r="M125" s="31">
        <f>M124-1</f>
        <v>21</v>
      </c>
      <c r="N125" s="32"/>
      <c r="O125" s="33">
        <f>IF((N125&gt;1),M125*2*$N$2,M125*$N$2)</f>
        <v>21</v>
      </c>
    </row>
    <row r="126" spans="1:15" s="41" customFormat="1" ht="12.75">
      <c r="A126" s="21">
        <v>123</v>
      </c>
      <c r="B126" s="22">
        <v>569</v>
      </c>
      <c r="C126" s="23" t="s">
        <v>488</v>
      </c>
      <c r="D126" s="24" t="s">
        <v>489</v>
      </c>
      <c r="E126" s="25">
        <v>34680</v>
      </c>
      <c r="F126" s="26" t="s">
        <v>239</v>
      </c>
      <c r="G126" s="26" t="s">
        <v>490</v>
      </c>
      <c r="H126" s="27" t="s">
        <v>87</v>
      </c>
      <c r="I126" s="28" t="s">
        <v>388</v>
      </c>
      <c r="J126" s="28">
        <v>5</v>
      </c>
      <c r="K126" s="29">
        <v>0.02219212962962963</v>
      </c>
      <c r="L126" s="30">
        <v>13</v>
      </c>
      <c r="M126" s="31">
        <f>M125-1</f>
        <v>20</v>
      </c>
      <c r="N126" s="32"/>
      <c r="O126" s="33">
        <f>IF((N126&gt;1),M126*2*$N$2,M126*$N$2)</f>
        <v>20</v>
      </c>
    </row>
    <row r="127" spans="1:15" s="41" customFormat="1" ht="12.75">
      <c r="A127" s="21">
        <v>124</v>
      </c>
      <c r="B127" s="22">
        <v>458</v>
      </c>
      <c r="C127" s="23" t="s">
        <v>491</v>
      </c>
      <c r="D127" s="24" t="s">
        <v>492</v>
      </c>
      <c r="E127" s="25">
        <v>20469</v>
      </c>
      <c r="F127" s="26" t="s">
        <v>43</v>
      </c>
      <c r="G127" s="26" t="s">
        <v>64</v>
      </c>
      <c r="H127" s="27" t="s">
        <v>87</v>
      </c>
      <c r="I127" s="28" t="s">
        <v>388</v>
      </c>
      <c r="J127" s="28">
        <v>5</v>
      </c>
      <c r="K127" s="29">
        <v>0.022339120370370374</v>
      </c>
      <c r="L127" s="30">
        <v>14</v>
      </c>
      <c r="M127" s="31">
        <f>M126-1</f>
        <v>19</v>
      </c>
      <c r="N127" s="32"/>
      <c r="O127" s="33">
        <f>IF((N127&gt;1),M127*2*$N$2,M127*$N$2)</f>
        <v>19</v>
      </c>
    </row>
    <row r="128" spans="1:15" s="41" customFormat="1" ht="12.75">
      <c r="A128" s="21">
        <v>125</v>
      </c>
      <c r="B128" s="22">
        <v>427</v>
      </c>
      <c r="C128" s="23" t="s">
        <v>272</v>
      </c>
      <c r="D128" s="24" t="s">
        <v>493</v>
      </c>
      <c r="E128" s="25">
        <v>16563</v>
      </c>
      <c r="F128" s="26" t="s">
        <v>43</v>
      </c>
      <c r="G128" s="26" t="s">
        <v>64</v>
      </c>
      <c r="H128" s="27" t="s">
        <v>21</v>
      </c>
      <c r="I128" s="28" t="s">
        <v>297</v>
      </c>
      <c r="J128" s="28">
        <v>5</v>
      </c>
      <c r="K128" s="29">
        <v>0.022600810185185186</v>
      </c>
      <c r="L128" s="30">
        <v>39</v>
      </c>
      <c r="M128" s="31">
        <f>M127-1</f>
        <v>18</v>
      </c>
      <c r="N128" s="32"/>
      <c r="O128" s="33">
        <f>IF((N128&gt;1),M128*2*$N$2,M128*$N$2)</f>
        <v>18</v>
      </c>
    </row>
    <row r="129" spans="1:15" s="41" customFormat="1" ht="12.75">
      <c r="A129" s="21">
        <v>126</v>
      </c>
      <c r="B129" s="22">
        <v>526</v>
      </c>
      <c r="C129" s="23" t="s">
        <v>494</v>
      </c>
      <c r="D129" s="24" t="s">
        <v>495</v>
      </c>
      <c r="E129" s="25">
        <v>26342</v>
      </c>
      <c r="F129" s="26" t="s">
        <v>43</v>
      </c>
      <c r="G129" s="26" t="s">
        <v>64</v>
      </c>
      <c r="H129" s="27" t="s">
        <v>87</v>
      </c>
      <c r="I129" s="28" t="s">
        <v>388</v>
      </c>
      <c r="J129" s="28">
        <v>5</v>
      </c>
      <c r="K129" s="29">
        <v>0.022952546296296297</v>
      </c>
      <c r="L129" s="30">
        <v>15</v>
      </c>
      <c r="M129" s="31">
        <f>M128-1</f>
        <v>17</v>
      </c>
      <c r="N129" s="32"/>
      <c r="O129" s="33">
        <f>IF((N129&gt;1),M129*2*$N$2,M129*$N$2)</f>
        <v>17</v>
      </c>
    </row>
    <row r="130" spans="1:15" s="41" customFormat="1" ht="12.75">
      <c r="A130" s="21">
        <v>127</v>
      </c>
      <c r="B130" s="22">
        <v>536</v>
      </c>
      <c r="C130" s="23" t="s">
        <v>247</v>
      </c>
      <c r="D130" s="24" t="s">
        <v>496</v>
      </c>
      <c r="E130" s="25">
        <v>29044</v>
      </c>
      <c r="F130" s="26" t="s">
        <v>43</v>
      </c>
      <c r="G130" s="26" t="s">
        <v>64</v>
      </c>
      <c r="H130" s="27" t="s">
        <v>87</v>
      </c>
      <c r="I130" s="28" t="s">
        <v>388</v>
      </c>
      <c r="J130" s="28">
        <v>5</v>
      </c>
      <c r="K130" s="29">
        <v>0.023087384259259255</v>
      </c>
      <c r="L130" s="30">
        <v>16</v>
      </c>
      <c r="M130" s="31">
        <f>M129-1</f>
        <v>16</v>
      </c>
      <c r="N130" s="32"/>
      <c r="O130" s="33">
        <f>IF((N130&gt;1),M130*2*$N$2,M130*$N$2)</f>
        <v>16</v>
      </c>
    </row>
    <row r="131" spans="1:15" s="41" customFormat="1" ht="12.75">
      <c r="A131" s="21">
        <v>128</v>
      </c>
      <c r="B131" s="22">
        <v>537</v>
      </c>
      <c r="C131" s="23" t="s">
        <v>107</v>
      </c>
      <c r="D131" s="24" t="s">
        <v>108</v>
      </c>
      <c r="E131" s="25">
        <v>29688</v>
      </c>
      <c r="F131" s="26" t="s">
        <v>43</v>
      </c>
      <c r="G131" s="26" t="s">
        <v>64</v>
      </c>
      <c r="H131" s="27" t="s">
        <v>21</v>
      </c>
      <c r="I131" s="28" t="s">
        <v>297</v>
      </c>
      <c r="J131" s="28">
        <v>5</v>
      </c>
      <c r="K131" s="29">
        <v>0.02309259259259259</v>
      </c>
      <c r="L131" s="30">
        <v>40</v>
      </c>
      <c r="M131" s="31">
        <f>M130-1</f>
        <v>15</v>
      </c>
      <c r="N131" s="32"/>
      <c r="O131" s="33">
        <f>IF((N131&gt;1),M131*2*$N$2,M131*$N$2)</f>
        <v>15</v>
      </c>
    </row>
    <row r="132" spans="1:15" s="41" customFormat="1" ht="12.75">
      <c r="A132" s="21">
        <v>129</v>
      </c>
      <c r="B132" s="22">
        <v>595</v>
      </c>
      <c r="C132" s="23" t="s">
        <v>497</v>
      </c>
      <c r="D132" s="24" t="s">
        <v>498</v>
      </c>
      <c r="E132" s="25">
        <v>19811</v>
      </c>
      <c r="F132" s="26" t="s">
        <v>43</v>
      </c>
      <c r="G132" s="26" t="s">
        <v>64</v>
      </c>
      <c r="H132" s="27" t="s">
        <v>21</v>
      </c>
      <c r="I132" s="28" t="s">
        <v>297</v>
      </c>
      <c r="J132" s="28">
        <v>5</v>
      </c>
      <c r="K132" s="29">
        <v>0.02411550925925926</v>
      </c>
      <c r="L132" s="30">
        <v>41</v>
      </c>
      <c r="M132" s="31">
        <f>M131-1</f>
        <v>14</v>
      </c>
      <c r="N132" s="32"/>
      <c r="O132" s="33">
        <f>IF((N132&gt;1),M132*2*$N$2,M132*$N$2)</f>
        <v>14</v>
      </c>
    </row>
    <row r="133" spans="1:15" s="41" customFormat="1" ht="12.75">
      <c r="A133" s="21">
        <v>130</v>
      </c>
      <c r="B133" s="22">
        <v>570</v>
      </c>
      <c r="C133" s="23" t="s">
        <v>494</v>
      </c>
      <c r="D133" s="24" t="s">
        <v>499</v>
      </c>
      <c r="E133" s="25">
        <v>22777</v>
      </c>
      <c r="F133" s="26" t="s">
        <v>412</v>
      </c>
      <c r="G133" s="26" t="s">
        <v>413</v>
      </c>
      <c r="H133" s="27" t="s">
        <v>87</v>
      </c>
      <c r="I133" s="28" t="s">
        <v>388</v>
      </c>
      <c r="J133" s="28">
        <v>5</v>
      </c>
      <c r="K133" s="29">
        <v>0.024701388888888887</v>
      </c>
      <c r="L133" s="30">
        <v>17</v>
      </c>
      <c r="M133" s="31">
        <f>M132-1</f>
        <v>13</v>
      </c>
      <c r="N133" s="32"/>
      <c r="O133" s="33">
        <f>IF((N133&gt;1),M133*2*$N$2,M133*$N$2)</f>
        <v>13</v>
      </c>
    </row>
    <row r="134" spans="1:15" s="41" customFormat="1" ht="12.75">
      <c r="A134" s="21">
        <v>131</v>
      </c>
      <c r="B134" s="22">
        <v>559</v>
      </c>
      <c r="C134" s="23" t="s">
        <v>500</v>
      </c>
      <c r="D134" s="24" t="s">
        <v>501</v>
      </c>
      <c r="E134" s="25">
        <v>14044</v>
      </c>
      <c r="F134" s="26" t="s">
        <v>43</v>
      </c>
      <c r="G134" s="26" t="s">
        <v>64</v>
      </c>
      <c r="H134" s="27" t="s">
        <v>87</v>
      </c>
      <c r="I134" s="28" t="s">
        <v>502</v>
      </c>
      <c r="J134" s="28">
        <v>5</v>
      </c>
      <c r="K134" s="29">
        <v>0.02512256944444444</v>
      </c>
      <c r="L134" s="30">
        <v>1</v>
      </c>
      <c r="M134" s="31">
        <f>M133-1</f>
        <v>12</v>
      </c>
      <c r="N134" s="32"/>
      <c r="O134" s="33">
        <f>IF((N134&gt;1),M134*2*$N$2,M134*$N$2)</f>
        <v>12</v>
      </c>
    </row>
    <row r="135" spans="1:15" s="41" customFormat="1" ht="12.75">
      <c r="A135" s="21">
        <v>132</v>
      </c>
      <c r="B135" s="22">
        <v>519</v>
      </c>
      <c r="C135" s="23" t="s">
        <v>503</v>
      </c>
      <c r="D135" s="24" t="s">
        <v>504</v>
      </c>
      <c r="E135" s="25">
        <v>22851</v>
      </c>
      <c r="F135" s="26" t="s">
        <v>43</v>
      </c>
      <c r="G135" s="26" t="s">
        <v>64</v>
      </c>
      <c r="H135" s="27" t="s">
        <v>87</v>
      </c>
      <c r="I135" s="28" t="s">
        <v>388</v>
      </c>
      <c r="J135" s="28">
        <v>5</v>
      </c>
      <c r="K135" s="29">
        <v>0.02557777777777778</v>
      </c>
      <c r="L135" s="30">
        <v>18</v>
      </c>
      <c r="M135" s="31">
        <f>M134-1</f>
        <v>11</v>
      </c>
      <c r="N135" s="32"/>
      <c r="O135" s="33">
        <f>IF((N135&gt;1),M135*2*$N$2,M135*$N$2)</f>
        <v>11</v>
      </c>
    </row>
    <row r="136" spans="1:15" s="41" customFormat="1" ht="12.75">
      <c r="A136" s="21">
        <v>133</v>
      </c>
      <c r="B136" s="22">
        <v>415</v>
      </c>
      <c r="C136" s="23" t="s">
        <v>344</v>
      </c>
      <c r="D136" s="24" t="s">
        <v>505</v>
      </c>
      <c r="E136" s="25">
        <v>35350</v>
      </c>
      <c r="F136" s="26" t="s">
        <v>93</v>
      </c>
      <c r="G136" s="26" t="s">
        <v>94</v>
      </c>
      <c r="H136" s="27" t="s">
        <v>87</v>
      </c>
      <c r="I136" s="28" t="s">
        <v>331</v>
      </c>
      <c r="J136" s="28">
        <v>5</v>
      </c>
      <c r="K136" s="29">
        <v>0.026116203703703707</v>
      </c>
      <c r="L136" s="30">
        <v>13</v>
      </c>
      <c r="M136" s="31">
        <f>M135-1</f>
        <v>10</v>
      </c>
      <c r="N136" s="32"/>
      <c r="O136" s="33">
        <f>IF((N136&gt;1),M136*2*$N$2,M136*$N$2)</f>
        <v>10</v>
      </c>
    </row>
    <row r="137" spans="1:15" s="41" customFormat="1" ht="12.75">
      <c r="A137" s="21">
        <v>134</v>
      </c>
      <c r="B137" s="22">
        <v>475</v>
      </c>
      <c r="C137" s="23" t="s">
        <v>506</v>
      </c>
      <c r="D137" s="24" t="s">
        <v>507</v>
      </c>
      <c r="E137" s="25">
        <v>38139</v>
      </c>
      <c r="F137" s="26" t="s">
        <v>43</v>
      </c>
      <c r="G137" s="26" t="s">
        <v>64</v>
      </c>
      <c r="H137" s="27" t="s">
        <v>87</v>
      </c>
      <c r="I137" s="28" t="s">
        <v>375</v>
      </c>
      <c r="J137" s="28">
        <v>5</v>
      </c>
      <c r="K137" s="29">
        <v>0.026596527777777778</v>
      </c>
      <c r="L137" s="30">
        <v>9</v>
      </c>
      <c r="M137" s="31">
        <f>M136-1</f>
        <v>9</v>
      </c>
      <c r="N137" s="32"/>
      <c r="O137" s="33">
        <f>IF((N137&gt;1),M137*2*$N$2,M137*$N$2)</f>
        <v>9</v>
      </c>
    </row>
    <row r="138" spans="1:15" s="41" customFormat="1" ht="12.75">
      <c r="A138" s="21">
        <v>135</v>
      </c>
      <c r="B138" s="22">
        <v>416</v>
      </c>
      <c r="C138" s="23" t="s">
        <v>247</v>
      </c>
      <c r="D138" s="24" t="s">
        <v>505</v>
      </c>
      <c r="E138" s="25">
        <v>36691</v>
      </c>
      <c r="F138" s="26" t="s">
        <v>93</v>
      </c>
      <c r="G138" s="26" t="s">
        <v>94</v>
      </c>
      <c r="H138" s="27" t="s">
        <v>87</v>
      </c>
      <c r="I138" s="28" t="s">
        <v>375</v>
      </c>
      <c r="J138" s="28">
        <v>5</v>
      </c>
      <c r="K138" s="29">
        <v>0.026692245370370373</v>
      </c>
      <c r="L138" s="30">
        <v>10</v>
      </c>
      <c r="M138" s="31">
        <f>M137-1</f>
        <v>8</v>
      </c>
      <c r="N138" s="32"/>
      <c r="O138" s="33">
        <f>IF((N138&gt;1),M138*2*$N$2,M138*$N$2)</f>
        <v>8</v>
      </c>
    </row>
    <row r="139" spans="1:15" s="41" customFormat="1" ht="12.75">
      <c r="A139" s="21">
        <v>136</v>
      </c>
      <c r="B139" s="22">
        <v>511</v>
      </c>
      <c r="C139" s="23" t="s">
        <v>404</v>
      </c>
      <c r="D139" s="24" t="s">
        <v>508</v>
      </c>
      <c r="E139" s="25">
        <v>37029</v>
      </c>
      <c r="F139" s="26" t="s">
        <v>93</v>
      </c>
      <c r="G139" s="26" t="s">
        <v>94</v>
      </c>
      <c r="H139" s="27" t="s">
        <v>87</v>
      </c>
      <c r="I139" s="28" t="s">
        <v>375</v>
      </c>
      <c r="J139" s="28">
        <v>5</v>
      </c>
      <c r="K139" s="29">
        <v>0.026696759259259264</v>
      </c>
      <c r="L139" s="30">
        <v>11</v>
      </c>
      <c r="M139" s="31">
        <f>M138-1</f>
        <v>7</v>
      </c>
      <c r="N139" s="32"/>
      <c r="O139" s="33">
        <f>IF((N139&gt;1),M139*2*$N$2,M139*$N$2)</f>
        <v>7</v>
      </c>
    </row>
    <row r="140" spans="1:15" s="41" customFormat="1" ht="12.75">
      <c r="A140" s="21">
        <v>137</v>
      </c>
      <c r="B140" s="22">
        <v>411</v>
      </c>
      <c r="C140" s="23" t="s">
        <v>344</v>
      </c>
      <c r="D140" s="24" t="s">
        <v>509</v>
      </c>
      <c r="E140" s="25">
        <v>37181</v>
      </c>
      <c r="F140" s="26" t="s">
        <v>93</v>
      </c>
      <c r="G140" s="26" t="s">
        <v>94</v>
      </c>
      <c r="H140" s="27" t="s">
        <v>87</v>
      </c>
      <c r="I140" s="28" t="s">
        <v>375</v>
      </c>
      <c r="J140" s="28">
        <v>5</v>
      </c>
      <c r="K140" s="29">
        <v>0.028113425925925927</v>
      </c>
      <c r="L140" s="30">
        <v>12</v>
      </c>
      <c r="M140" s="31">
        <f>M139-1</f>
        <v>6</v>
      </c>
      <c r="N140" s="32"/>
      <c r="O140" s="33">
        <f>IF((N140&gt;1),M140*2*$N$2,M140*$N$2)</f>
        <v>6</v>
      </c>
    </row>
    <row r="141" spans="1:15" s="41" customFormat="1" ht="12.75">
      <c r="A141" s="21">
        <v>138</v>
      </c>
      <c r="B141" s="22">
        <v>573</v>
      </c>
      <c r="C141" s="23" t="s">
        <v>510</v>
      </c>
      <c r="D141" s="24" t="s">
        <v>511</v>
      </c>
      <c r="E141" s="25">
        <v>12729</v>
      </c>
      <c r="F141" s="26" t="s">
        <v>412</v>
      </c>
      <c r="G141" s="26" t="s">
        <v>413</v>
      </c>
      <c r="H141" s="27" t="s">
        <v>87</v>
      </c>
      <c r="I141" s="28" t="s">
        <v>502</v>
      </c>
      <c r="J141" s="28">
        <v>5</v>
      </c>
      <c r="K141" s="29">
        <v>0.028194444444444442</v>
      </c>
      <c r="L141" s="30">
        <v>2</v>
      </c>
      <c r="M141" s="31">
        <f>M140-1</f>
        <v>5</v>
      </c>
      <c r="N141" s="32"/>
      <c r="O141" s="33">
        <f>IF((N141&gt;1),M141*2*$N$2,M141*$N$2)</f>
        <v>5</v>
      </c>
    </row>
    <row r="142" spans="1:15" s="41" customFormat="1" ht="12.75">
      <c r="A142" s="21">
        <v>139</v>
      </c>
      <c r="B142" s="22">
        <v>550</v>
      </c>
      <c r="C142" s="23" t="s">
        <v>65</v>
      </c>
      <c r="D142" s="24" t="s">
        <v>512</v>
      </c>
      <c r="E142" s="25">
        <v>37140</v>
      </c>
      <c r="F142" s="26" t="s">
        <v>93</v>
      </c>
      <c r="G142" s="26" t="s">
        <v>94</v>
      </c>
      <c r="H142" s="27" t="s">
        <v>21</v>
      </c>
      <c r="I142" s="28" t="s">
        <v>306</v>
      </c>
      <c r="J142" s="28">
        <v>5</v>
      </c>
      <c r="K142" s="29">
        <v>0.028611111111111115</v>
      </c>
      <c r="L142" s="30">
        <v>22</v>
      </c>
      <c r="M142" s="31">
        <f>M141-1</f>
        <v>4</v>
      </c>
      <c r="N142" s="32"/>
      <c r="O142" s="33">
        <f>IF((N142&gt;1),M142*2*$N$2,M142*$N$2)</f>
        <v>4</v>
      </c>
    </row>
    <row r="143" spans="1:15" s="41" customFormat="1" ht="12.75">
      <c r="A143" s="21">
        <v>140</v>
      </c>
      <c r="B143" s="22">
        <v>483</v>
      </c>
      <c r="C143" s="23" t="s">
        <v>513</v>
      </c>
      <c r="D143" s="24" t="s">
        <v>514</v>
      </c>
      <c r="E143" s="25">
        <v>36912</v>
      </c>
      <c r="F143" s="26" t="s">
        <v>93</v>
      </c>
      <c r="G143" s="26" t="s">
        <v>94</v>
      </c>
      <c r="H143" s="27" t="s">
        <v>21</v>
      </c>
      <c r="I143" s="28" t="s">
        <v>306</v>
      </c>
      <c r="J143" s="28">
        <v>5</v>
      </c>
      <c r="K143" s="29">
        <v>0.028611111111111115</v>
      </c>
      <c r="L143" s="30">
        <v>22</v>
      </c>
      <c r="M143" s="31">
        <f>M142-1</f>
        <v>3</v>
      </c>
      <c r="N143" s="32"/>
      <c r="O143" s="33">
        <f>IF((N143&gt;1),M143*2*$N$2,M143*$N$2)</f>
        <v>3</v>
      </c>
    </row>
    <row r="144" spans="1:15" s="41" customFormat="1" ht="12.75">
      <c r="A144" s="21">
        <v>141</v>
      </c>
      <c r="B144" s="22">
        <v>531</v>
      </c>
      <c r="C144" s="23" t="s">
        <v>515</v>
      </c>
      <c r="D144" s="24" t="s">
        <v>516</v>
      </c>
      <c r="E144" s="25">
        <v>37125</v>
      </c>
      <c r="F144" s="26" t="s">
        <v>93</v>
      </c>
      <c r="G144" s="26" t="s">
        <v>94</v>
      </c>
      <c r="H144" s="27" t="s">
        <v>87</v>
      </c>
      <c r="I144" s="28" t="s">
        <v>375</v>
      </c>
      <c r="J144" s="28">
        <v>5</v>
      </c>
      <c r="K144" s="29">
        <v>0.030775462962962966</v>
      </c>
      <c r="L144" s="30">
        <v>13</v>
      </c>
      <c r="M144" s="31">
        <f>M143-1</f>
        <v>2</v>
      </c>
      <c r="N144" s="32"/>
      <c r="O144" s="33">
        <f>IF((N144&gt;1),M144*2*$N$2,M144*$N$2)</f>
        <v>2</v>
      </c>
    </row>
    <row r="145" spans="1:15" s="41" customFormat="1" ht="12.75">
      <c r="A145" s="21">
        <v>142</v>
      </c>
      <c r="B145" s="22">
        <v>556</v>
      </c>
      <c r="C145" s="23" t="s">
        <v>517</v>
      </c>
      <c r="D145" s="24" t="s">
        <v>518</v>
      </c>
      <c r="E145" s="25">
        <v>37152</v>
      </c>
      <c r="F145" s="26" t="s">
        <v>486</v>
      </c>
      <c r="G145" s="26" t="s">
        <v>94</v>
      </c>
      <c r="H145" s="27" t="s">
        <v>87</v>
      </c>
      <c r="I145" s="28" t="s">
        <v>375</v>
      </c>
      <c r="J145" s="28">
        <v>5</v>
      </c>
      <c r="K145" s="29">
        <v>0.03079861111111111</v>
      </c>
      <c r="L145" s="30">
        <v>14</v>
      </c>
      <c r="M145" s="31">
        <f>M144-1</f>
        <v>1</v>
      </c>
      <c r="N145" s="32"/>
      <c r="O145" s="33">
        <f>IF((N145&gt;1),M145*2*$N$2,M145*$N$2)</f>
        <v>1</v>
      </c>
    </row>
  </sheetData>
  <sheetProtection/>
  <autoFilter ref="A3:O3">
    <sortState ref="A4:O145">
      <sortCondition sortBy="value" ref="A4:A145"/>
    </sortState>
  </autoFilter>
  <conditionalFormatting sqref="K1 K4:K65535">
    <cfRule type="cellIs" priority="5" dxfId="20" operator="greaterThan" stopIfTrue="1">
      <formula>0</formula>
    </cfRule>
  </conditionalFormatting>
  <conditionalFormatting sqref="H4:H145">
    <cfRule type="cellIs" priority="4" dxfId="21" operator="equal" stopIfTrue="1">
      <formula>"m"</formula>
    </cfRule>
  </conditionalFormatting>
  <conditionalFormatting sqref="L4:L145">
    <cfRule type="cellIs" priority="1" dxfId="22" operator="equal">
      <formula>3</formula>
    </cfRule>
    <cfRule type="cellIs" priority="2" dxfId="23" operator="equal">
      <formula>2</formula>
    </cfRule>
    <cfRule type="cellIs" priority="3" dxfId="24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O238"/>
  <sheetViews>
    <sheetView showZeros="0" zoomScalePageLayoutView="0" workbookViewId="0" topLeftCell="A1">
      <pane ySplit="3" topLeftCell="A4" activePane="bottomLeft" state="frozen"/>
      <selection pane="topLeft" activeCell="M4" sqref="M4"/>
      <selection pane="bottomLeft" activeCell="M4" sqref="M4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57421875" style="7" customWidth="1"/>
    <col min="10" max="10" width="7.421875" style="7" bestFit="1" customWidth="1"/>
    <col min="11" max="11" width="10.140625" style="8" customWidth="1"/>
    <col min="12" max="13" width="9.140625" style="9" customWidth="1"/>
    <col min="14" max="14" width="9.140625" style="7" customWidth="1"/>
    <col min="15" max="16384" width="9.140625" style="9" customWidth="1"/>
  </cols>
  <sheetData>
    <row r="1" spans="2:4" ht="18" customHeight="1">
      <c r="B1" s="2" t="s">
        <v>0</v>
      </c>
      <c r="D1" s="4"/>
    </row>
    <row r="2" spans="11:14" ht="12.75">
      <c r="K2" s="42" t="s">
        <v>1</v>
      </c>
      <c r="N2" s="12">
        <v>1</v>
      </c>
    </row>
    <row r="3" spans="1:15" s="7" customFormat="1" ht="21">
      <c r="A3" s="13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7" t="s">
        <v>12</v>
      </c>
      <c r="L3" s="17" t="s">
        <v>13</v>
      </c>
      <c r="M3" s="18" t="s">
        <v>14</v>
      </c>
      <c r="N3" s="19" t="s">
        <v>15</v>
      </c>
      <c r="O3" s="20" t="s">
        <v>16</v>
      </c>
    </row>
    <row r="4" spans="1:15" s="7" customFormat="1" ht="12.75">
      <c r="A4" s="21">
        <v>1</v>
      </c>
      <c r="B4" s="22">
        <v>38</v>
      </c>
      <c r="C4" s="23" t="s">
        <v>146</v>
      </c>
      <c r="D4" s="24" t="s">
        <v>147</v>
      </c>
      <c r="E4" s="25">
        <v>34782</v>
      </c>
      <c r="F4" s="26" t="s">
        <v>134</v>
      </c>
      <c r="G4" s="26" t="s">
        <v>135</v>
      </c>
      <c r="H4" s="43" t="s">
        <v>21</v>
      </c>
      <c r="I4" s="28" t="s">
        <v>519</v>
      </c>
      <c r="J4" s="28">
        <v>1</v>
      </c>
      <c r="K4" s="29">
        <v>0.002055439814814815</v>
      </c>
      <c r="L4" s="30">
        <v>1</v>
      </c>
      <c r="M4" s="31">
        <f>MAX(A:A)</f>
        <v>235</v>
      </c>
      <c r="N4" s="32"/>
      <c r="O4" s="33">
        <f>IF((N4&gt;1),M4*2*$N$2,M4*$N$2)</f>
        <v>235</v>
      </c>
    </row>
    <row r="5" spans="1:15" ht="12.75">
      <c r="A5" s="21">
        <v>2</v>
      </c>
      <c r="B5" s="22">
        <v>94</v>
      </c>
      <c r="C5" s="23" t="s">
        <v>31</v>
      </c>
      <c r="D5" s="24" t="s">
        <v>32</v>
      </c>
      <c r="E5" s="25">
        <v>30389</v>
      </c>
      <c r="F5" s="26" t="s">
        <v>33</v>
      </c>
      <c r="G5" s="26" t="s">
        <v>34</v>
      </c>
      <c r="H5" s="43" t="s">
        <v>21</v>
      </c>
      <c r="I5" s="28" t="s">
        <v>519</v>
      </c>
      <c r="J5" s="28">
        <v>1</v>
      </c>
      <c r="K5" s="29">
        <v>0.0021689814814814814</v>
      </c>
      <c r="L5" s="30">
        <v>2</v>
      </c>
      <c r="M5" s="31">
        <f>M4-1</f>
        <v>234</v>
      </c>
      <c r="N5" s="32"/>
      <c r="O5" s="33">
        <f>IF((N5&gt;1),M5*2*$N$2,M5*$N$2)</f>
        <v>234</v>
      </c>
    </row>
    <row r="6" spans="1:15" ht="15">
      <c r="A6" s="21">
        <v>3</v>
      </c>
      <c r="B6" s="22">
        <v>200</v>
      </c>
      <c r="C6" s="23" t="s">
        <v>115</v>
      </c>
      <c r="D6" s="24" t="s">
        <v>116</v>
      </c>
      <c r="E6" s="25">
        <v>30671</v>
      </c>
      <c r="F6" s="26" t="s">
        <v>33</v>
      </c>
      <c r="G6" s="26" t="s">
        <v>34</v>
      </c>
      <c r="H6" s="43" t="s">
        <v>21</v>
      </c>
      <c r="I6" s="28" t="s">
        <v>519</v>
      </c>
      <c r="J6" s="28">
        <v>1</v>
      </c>
      <c r="K6" s="29">
        <v>0.002208217592592593</v>
      </c>
      <c r="L6" s="30">
        <v>3</v>
      </c>
      <c r="M6" s="31">
        <f>M5-1</f>
        <v>233</v>
      </c>
      <c r="N6" s="44"/>
      <c r="O6" s="33">
        <f>IF((N6&gt;1),M6*2*$N$2,M6*$N$2)</f>
        <v>233</v>
      </c>
    </row>
    <row r="7" spans="1:15" ht="15">
      <c r="A7" s="21">
        <v>4</v>
      </c>
      <c r="B7" s="22">
        <v>178</v>
      </c>
      <c r="C7" s="23" t="s">
        <v>144</v>
      </c>
      <c r="D7" s="24" t="s">
        <v>328</v>
      </c>
      <c r="E7" s="25">
        <v>26374</v>
      </c>
      <c r="F7" s="26" t="s">
        <v>25</v>
      </c>
      <c r="G7" s="26">
        <v>0</v>
      </c>
      <c r="H7" s="43" t="s">
        <v>21</v>
      </c>
      <c r="I7" s="28" t="s">
        <v>519</v>
      </c>
      <c r="J7" s="28">
        <v>1</v>
      </c>
      <c r="K7" s="29">
        <v>0.00225625</v>
      </c>
      <c r="L7" s="30">
        <v>4</v>
      </c>
      <c r="M7" s="31">
        <f>M6-1</f>
        <v>232</v>
      </c>
      <c r="N7" s="44"/>
      <c r="O7" s="33">
        <f>IF((N7&gt;1),M7*2*$N$2,M7*$N$2)</f>
        <v>232</v>
      </c>
    </row>
    <row r="8" spans="1:15" ht="15">
      <c r="A8" s="21">
        <v>5</v>
      </c>
      <c r="B8" s="22">
        <v>37</v>
      </c>
      <c r="C8" s="23" t="s">
        <v>107</v>
      </c>
      <c r="D8" s="24" t="s">
        <v>520</v>
      </c>
      <c r="E8" s="25">
        <v>29688</v>
      </c>
      <c r="F8" s="26" t="s">
        <v>43</v>
      </c>
      <c r="G8" s="26" t="s">
        <v>64</v>
      </c>
      <c r="H8" s="43" t="s">
        <v>21</v>
      </c>
      <c r="I8" s="28" t="s">
        <v>519</v>
      </c>
      <c r="J8" s="28">
        <v>1</v>
      </c>
      <c r="K8" s="29">
        <v>0.0022771990740740743</v>
      </c>
      <c r="L8" s="30">
        <v>5</v>
      </c>
      <c r="M8" s="31">
        <f>M7-1</f>
        <v>231</v>
      </c>
      <c r="N8" s="32"/>
      <c r="O8" s="33">
        <f>IF((N8&gt;1),M8*2*$N$2,M8*$N$2)</f>
        <v>231</v>
      </c>
    </row>
    <row r="9" spans="1:15" ht="15">
      <c r="A9" s="21">
        <v>6</v>
      </c>
      <c r="B9" s="22">
        <v>278</v>
      </c>
      <c r="C9" s="23" t="s">
        <v>62</v>
      </c>
      <c r="D9" s="24" t="s">
        <v>63</v>
      </c>
      <c r="E9" s="25">
        <v>23759</v>
      </c>
      <c r="F9" s="26" t="s">
        <v>43</v>
      </c>
      <c r="G9" s="26" t="s">
        <v>64</v>
      </c>
      <c r="H9" s="43" t="s">
        <v>21</v>
      </c>
      <c r="I9" s="28" t="s">
        <v>519</v>
      </c>
      <c r="J9" s="28">
        <v>1</v>
      </c>
      <c r="K9" s="29">
        <v>0.002337962962962963</v>
      </c>
      <c r="L9" s="30">
        <v>6</v>
      </c>
      <c r="M9" s="31">
        <f>M8-1</f>
        <v>230</v>
      </c>
      <c r="N9" s="32"/>
      <c r="O9" s="33">
        <f>IF((N9&gt;1),M9*2*$N$2,M9*$N$2)</f>
        <v>230</v>
      </c>
    </row>
    <row r="10" spans="1:15" ht="15">
      <c r="A10" s="21">
        <v>7</v>
      </c>
      <c r="B10" s="22">
        <v>282</v>
      </c>
      <c r="C10" s="23" t="s">
        <v>102</v>
      </c>
      <c r="D10" s="24" t="s">
        <v>346</v>
      </c>
      <c r="E10" s="25">
        <v>33487</v>
      </c>
      <c r="F10" s="26" t="s">
        <v>33</v>
      </c>
      <c r="G10" s="26">
        <v>0</v>
      </c>
      <c r="H10" s="43" t="s">
        <v>21</v>
      </c>
      <c r="I10" s="28" t="s">
        <v>519</v>
      </c>
      <c r="J10" s="28">
        <v>1</v>
      </c>
      <c r="K10" s="29">
        <v>0.002344328703703704</v>
      </c>
      <c r="L10" s="30">
        <v>7</v>
      </c>
      <c r="M10" s="31">
        <f>M9-1</f>
        <v>229</v>
      </c>
      <c r="N10" s="44"/>
      <c r="O10" s="33">
        <f>IF((N10&gt;1),M10*2*$N$2,M10*$N$2)</f>
        <v>229</v>
      </c>
    </row>
    <row r="11" spans="1:15" ht="15">
      <c r="A11" s="21">
        <v>8</v>
      </c>
      <c r="B11" s="22">
        <v>217</v>
      </c>
      <c r="C11" s="23" t="s">
        <v>349</v>
      </c>
      <c r="D11" s="24" t="s">
        <v>350</v>
      </c>
      <c r="E11" s="25">
        <v>35571</v>
      </c>
      <c r="F11" s="26" t="s">
        <v>93</v>
      </c>
      <c r="G11" s="26" t="s">
        <v>94</v>
      </c>
      <c r="H11" s="43" t="s">
        <v>21</v>
      </c>
      <c r="I11" s="28" t="s">
        <v>519</v>
      </c>
      <c r="J11" s="28">
        <v>1</v>
      </c>
      <c r="K11" s="29">
        <v>0.0023510416666666666</v>
      </c>
      <c r="L11" s="30">
        <v>8</v>
      </c>
      <c r="M11" s="31">
        <f>M10-1</f>
        <v>228</v>
      </c>
      <c r="N11" s="44"/>
      <c r="O11" s="33">
        <f>IF((N11&gt;1),M11*2*$N$2,M11*$N$2)</f>
        <v>228</v>
      </c>
    </row>
    <row r="12" spans="1:15" ht="15">
      <c r="A12" s="21">
        <v>9</v>
      </c>
      <c r="B12" s="22">
        <v>8</v>
      </c>
      <c r="C12" s="23" t="s">
        <v>102</v>
      </c>
      <c r="D12" s="24" t="s">
        <v>103</v>
      </c>
      <c r="E12" s="25">
        <v>23378</v>
      </c>
      <c r="F12" s="26" t="s">
        <v>93</v>
      </c>
      <c r="G12" s="26" t="s">
        <v>94</v>
      </c>
      <c r="H12" s="43" t="s">
        <v>21</v>
      </c>
      <c r="I12" s="28" t="s">
        <v>519</v>
      </c>
      <c r="J12" s="28">
        <v>1</v>
      </c>
      <c r="K12" s="29">
        <v>0.0023616898148148147</v>
      </c>
      <c r="L12" s="30">
        <v>9</v>
      </c>
      <c r="M12" s="31">
        <f>M11-1</f>
        <v>227</v>
      </c>
      <c r="N12" s="32"/>
      <c r="O12" s="33">
        <f>IF((N12&gt;1),M12*2*$N$2,M12*$N$2)</f>
        <v>227</v>
      </c>
    </row>
    <row r="13" spans="1:15" ht="15">
      <c r="A13" s="21">
        <v>10</v>
      </c>
      <c r="B13" s="22">
        <v>234</v>
      </c>
      <c r="C13" s="23" t="s">
        <v>109</v>
      </c>
      <c r="D13" s="24" t="s">
        <v>521</v>
      </c>
      <c r="E13" s="25">
        <v>37088</v>
      </c>
      <c r="F13" s="26" t="s">
        <v>93</v>
      </c>
      <c r="G13" s="26" t="s">
        <v>94</v>
      </c>
      <c r="H13" s="43" t="s">
        <v>21</v>
      </c>
      <c r="I13" s="28" t="s">
        <v>519</v>
      </c>
      <c r="J13" s="28">
        <v>1</v>
      </c>
      <c r="K13" s="29">
        <v>0.0023657407407407407</v>
      </c>
      <c r="L13" s="30">
        <v>10</v>
      </c>
      <c r="M13" s="31">
        <f>M12-1</f>
        <v>226</v>
      </c>
      <c r="N13" s="44"/>
      <c r="O13" s="33">
        <f>IF((N13&gt;1),M13*2*$N$2,M13*$N$2)</f>
        <v>226</v>
      </c>
    </row>
    <row r="14" spans="1:15" ht="15">
      <c r="A14" s="21">
        <v>11</v>
      </c>
      <c r="B14" s="22">
        <v>42</v>
      </c>
      <c r="C14" s="23" t="s">
        <v>91</v>
      </c>
      <c r="D14" s="24" t="s">
        <v>92</v>
      </c>
      <c r="E14" s="25">
        <v>21320</v>
      </c>
      <c r="F14" s="26" t="s">
        <v>93</v>
      </c>
      <c r="G14" s="26" t="s">
        <v>94</v>
      </c>
      <c r="H14" s="43" t="s">
        <v>21</v>
      </c>
      <c r="I14" s="28" t="s">
        <v>519</v>
      </c>
      <c r="J14" s="28">
        <v>1</v>
      </c>
      <c r="K14" s="29">
        <v>0.002369212962962963</v>
      </c>
      <c r="L14" s="30">
        <v>11</v>
      </c>
      <c r="M14" s="31">
        <f>M13-1</f>
        <v>225</v>
      </c>
      <c r="N14" s="32"/>
      <c r="O14" s="33">
        <f>IF((N14&gt;1),M14*2*$N$2,M14*$N$2)</f>
        <v>225</v>
      </c>
    </row>
    <row r="15" spans="1:15" ht="15">
      <c r="A15" s="21">
        <v>12</v>
      </c>
      <c r="B15" s="22">
        <v>279</v>
      </c>
      <c r="C15" s="23" t="s">
        <v>180</v>
      </c>
      <c r="D15" s="24" t="s">
        <v>181</v>
      </c>
      <c r="E15" s="25">
        <v>25057</v>
      </c>
      <c r="F15" s="26" t="s">
        <v>43</v>
      </c>
      <c r="G15" s="26" t="s">
        <v>64</v>
      </c>
      <c r="H15" s="43" t="s">
        <v>21</v>
      </c>
      <c r="I15" s="28" t="s">
        <v>519</v>
      </c>
      <c r="J15" s="28">
        <v>1</v>
      </c>
      <c r="K15" s="29">
        <v>0.002372685185185185</v>
      </c>
      <c r="L15" s="30">
        <v>12</v>
      </c>
      <c r="M15" s="31">
        <f>M14-1</f>
        <v>224</v>
      </c>
      <c r="N15" s="44"/>
      <c r="O15" s="33">
        <f>IF((N15&gt;1),M15*2*$N$2,M15*$N$2)</f>
        <v>224</v>
      </c>
    </row>
    <row r="16" spans="1:15" ht="15">
      <c r="A16" s="21">
        <v>13</v>
      </c>
      <c r="B16" s="22">
        <v>98</v>
      </c>
      <c r="C16" s="23" t="s">
        <v>158</v>
      </c>
      <c r="D16" s="24" t="s">
        <v>159</v>
      </c>
      <c r="E16" s="25">
        <v>33217</v>
      </c>
      <c r="F16" s="26" t="s">
        <v>160</v>
      </c>
      <c r="G16" s="26" t="s">
        <v>39</v>
      </c>
      <c r="H16" s="43" t="s">
        <v>21</v>
      </c>
      <c r="I16" s="28" t="s">
        <v>519</v>
      </c>
      <c r="J16" s="28">
        <v>1</v>
      </c>
      <c r="K16" s="29">
        <v>0.0023953703703703706</v>
      </c>
      <c r="L16" s="30">
        <v>13</v>
      </c>
      <c r="M16" s="31">
        <f>M15-1</f>
        <v>223</v>
      </c>
      <c r="N16" s="32"/>
      <c r="O16" s="33">
        <f>IF((N16&gt;1),M16*2*$N$2,M16*$N$2)</f>
        <v>223</v>
      </c>
    </row>
    <row r="17" spans="1:15" ht="15">
      <c r="A17" s="21">
        <v>14</v>
      </c>
      <c r="B17" s="22">
        <v>147</v>
      </c>
      <c r="C17" s="23" t="s">
        <v>522</v>
      </c>
      <c r="D17" s="24" t="s">
        <v>523</v>
      </c>
      <c r="E17" s="25">
        <v>37345</v>
      </c>
      <c r="F17" s="26" t="s">
        <v>154</v>
      </c>
      <c r="G17" s="26">
        <v>0</v>
      </c>
      <c r="H17" s="43" t="s">
        <v>87</v>
      </c>
      <c r="I17" s="28" t="s">
        <v>524</v>
      </c>
      <c r="J17" s="28">
        <v>1</v>
      </c>
      <c r="K17" s="29">
        <v>0.002413773148148148</v>
      </c>
      <c r="L17" s="30">
        <v>1</v>
      </c>
      <c r="M17" s="31">
        <f>M16-1</f>
        <v>222</v>
      </c>
      <c r="N17" s="44"/>
      <c r="O17" s="33">
        <f>IF((N17&gt;1),M17*2*$N$2,M17*$N$2)</f>
        <v>222</v>
      </c>
    </row>
    <row r="18" spans="1:15" ht="15">
      <c r="A18" s="21">
        <v>15</v>
      </c>
      <c r="B18" s="22">
        <v>61</v>
      </c>
      <c r="C18" s="23" t="s">
        <v>525</v>
      </c>
      <c r="D18" s="24" t="s">
        <v>526</v>
      </c>
      <c r="E18" s="25">
        <v>38401</v>
      </c>
      <c r="F18" s="26" t="s">
        <v>83</v>
      </c>
      <c r="G18" s="26" t="s">
        <v>84</v>
      </c>
      <c r="H18" s="43" t="s">
        <v>87</v>
      </c>
      <c r="I18" s="28" t="s">
        <v>524</v>
      </c>
      <c r="J18" s="28">
        <v>1</v>
      </c>
      <c r="K18" s="29">
        <v>0.0024188657407407405</v>
      </c>
      <c r="L18" s="30">
        <v>2</v>
      </c>
      <c r="M18" s="31">
        <f>M17-1</f>
        <v>221</v>
      </c>
      <c r="N18" s="32"/>
      <c r="O18" s="33">
        <f>IF((N18&gt;1),M18*2*$N$2,M18*$N$2)</f>
        <v>221</v>
      </c>
    </row>
    <row r="19" spans="1:15" ht="15">
      <c r="A19" s="21">
        <v>16</v>
      </c>
      <c r="B19" s="22">
        <v>2</v>
      </c>
      <c r="C19" s="23" t="s">
        <v>144</v>
      </c>
      <c r="D19" s="24" t="s">
        <v>145</v>
      </c>
      <c r="E19" s="25">
        <v>20678</v>
      </c>
      <c r="F19" s="26" t="s">
        <v>19</v>
      </c>
      <c r="G19" s="26" t="s">
        <v>20</v>
      </c>
      <c r="H19" s="43" t="s">
        <v>21</v>
      </c>
      <c r="I19" s="28" t="s">
        <v>519</v>
      </c>
      <c r="J19" s="28">
        <v>1</v>
      </c>
      <c r="K19" s="29">
        <v>0.0024487268518518517</v>
      </c>
      <c r="L19" s="30">
        <v>14</v>
      </c>
      <c r="M19" s="31">
        <f>M18-1</f>
        <v>220</v>
      </c>
      <c r="N19" s="32">
        <v>2</v>
      </c>
      <c r="O19" s="33">
        <f>IF((N19&gt;1),M19*2*$N$2,M19*$N$2)</f>
        <v>440</v>
      </c>
    </row>
    <row r="20" spans="1:15" ht="15">
      <c r="A20" s="21">
        <v>17</v>
      </c>
      <c r="B20" s="22">
        <v>174</v>
      </c>
      <c r="C20" s="23" t="s">
        <v>336</v>
      </c>
      <c r="D20" s="24" t="s">
        <v>337</v>
      </c>
      <c r="E20" s="25">
        <v>21951</v>
      </c>
      <c r="F20" s="26" t="s">
        <v>43</v>
      </c>
      <c r="G20" s="26" t="s">
        <v>64</v>
      </c>
      <c r="H20" s="43" t="s">
        <v>21</v>
      </c>
      <c r="I20" s="28" t="s">
        <v>519</v>
      </c>
      <c r="J20" s="28">
        <v>1</v>
      </c>
      <c r="K20" s="29">
        <v>0.0025062500000000002</v>
      </c>
      <c r="L20" s="30">
        <v>15</v>
      </c>
      <c r="M20" s="31">
        <f>M19-1</f>
        <v>219</v>
      </c>
      <c r="N20" s="44"/>
      <c r="O20" s="33">
        <f>IF((N20&gt;1),M20*2*$N$2,M20*$N$2)</f>
        <v>219</v>
      </c>
    </row>
    <row r="21" spans="1:15" ht="15">
      <c r="A21" s="21">
        <v>18</v>
      </c>
      <c r="B21" s="22">
        <v>216</v>
      </c>
      <c r="C21" s="23" t="s">
        <v>463</v>
      </c>
      <c r="D21" s="24" t="s">
        <v>464</v>
      </c>
      <c r="E21" s="25">
        <v>35853</v>
      </c>
      <c r="F21" s="26" t="s">
        <v>93</v>
      </c>
      <c r="G21" s="26" t="s">
        <v>94</v>
      </c>
      <c r="H21" s="43" t="s">
        <v>21</v>
      </c>
      <c r="I21" s="28" t="s">
        <v>519</v>
      </c>
      <c r="J21" s="28">
        <v>1</v>
      </c>
      <c r="K21" s="29">
        <v>0.002509375</v>
      </c>
      <c r="L21" s="30">
        <v>16</v>
      </c>
      <c r="M21" s="31">
        <f>M20-1</f>
        <v>218</v>
      </c>
      <c r="N21" s="32"/>
      <c r="O21" s="33">
        <f>IF((N21&gt;1),M21*2*$N$2,M21*$N$2)</f>
        <v>218</v>
      </c>
    </row>
    <row r="22" spans="1:15" ht="15">
      <c r="A22" s="21">
        <v>19</v>
      </c>
      <c r="B22" s="22">
        <v>115</v>
      </c>
      <c r="C22" s="23" t="s">
        <v>351</v>
      </c>
      <c r="D22" s="24" t="s">
        <v>352</v>
      </c>
      <c r="E22" s="25">
        <v>32373</v>
      </c>
      <c r="F22" s="26" t="s">
        <v>233</v>
      </c>
      <c r="G22" s="26">
        <v>0</v>
      </c>
      <c r="H22" s="43" t="s">
        <v>21</v>
      </c>
      <c r="I22" s="28" t="s">
        <v>519</v>
      </c>
      <c r="J22" s="28">
        <v>1</v>
      </c>
      <c r="K22" s="29">
        <v>0.0025136574074074076</v>
      </c>
      <c r="L22" s="30">
        <v>17</v>
      </c>
      <c r="M22" s="31">
        <f>M21-1</f>
        <v>217</v>
      </c>
      <c r="N22" s="44"/>
      <c r="O22" s="33">
        <f>IF((N22&gt;1),M22*2*$N$2,M22*$N$2)</f>
        <v>217</v>
      </c>
    </row>
    <row r="23" spans="1:15" ht="15">
      <c r="A23" s="21">
        <v>20</v>
      </c>
      <c r="B23" s="22">
        <v>106</v>
      </c>
      <c r="C23" s="23" t="s">
        <v>342</v>
      </c>
      <c r="D23" s="24" t="s">
        <v>343</v>
      </c>
      <c r="E23" s="25">
        <v>36946</v>
      </c>
      <c r="F23" s="26" t="s">
        <v>19</v>
      </c>
      <c r="G23" s="26" t="s">
        <v>20</v>
      </c>
      <c r="H23" s="43" t="s">
        <v>21</v>
      </c>
      <c r="I23" s="28" t="s">
        <v>519</v>
      </c>
      <c r="J23" s="28">
        <v>1</v>
      </c>
      <c r="K23" s="29">
        <v>0.002522569444444445</v>
      </c>
      <c r="L23" s="30">
        <v>18</v>
      </c>
      <c r="M23" s="31">
        <f>M22-1</f>
        <v>216</v>
      </c>
      <c r="N23" s="44"/>
      <c r="O23" s="33">
        <f>IF((N23&gt;1),M23*2*$N$2,M23*$N$2)</f>
        <v>216</v>
      </c>
    </row>
    <row r="24" spans="1:15" ht="15">
      <c r="A24" s="21">
        <v>21</v>
      </c>
      <c r="B24" s="22">
        <v>195</v>
      </c>
      <c r="C24" s="23" t="s">
        <v>462</v>
      </c>
      <c r="D24" s="24" t="s">
        <v>527</v>
      </c>
      <c r="E24" s="25">
        <v>37337</v>
      </c>
      <c r="F24" s="26" t="s">
        <v>19</v>
      </c>
      <c r="G24" s="26" t="s">
        <v>20</v>
      </c>
      <c r="H24" s="43" t="s">
        <v>21</v>
      </c>
      <c r="I24" s="28" t="s">
        <v>528</v>
      </c>
      <c r="J24" s="28">
        <v>1</v>
      </c>
      <c r="K24" s="29">
        <v>0.0025427083333333335</v>
      </c>
      <c r="L24" s="30">
        <v>1</v>
      </c>
      <c r="M24" s="31">
        <f>M23-1</f>
        <v>215</v>
      </c>
      <c r="N24" s="44"/>
      <c r="O24" s="33">
        <f>IF((N24&gt;1),M24*2*$N$2,M24*$N$2)</f>
        <v>215</v>
      </c>
    </row>
    <row r="25" spans="1:15" ht="15">
      <c r="A25" s="21">
        <v>22</v>
      </c>
      <c r="B25" s="22">
        <v>143</v>
      </c>
      <c r="C25" s="23" t="s">
        <v>81</v>
      </c>
      <c r="D25" s="24" t="s">
        <v>82</v>
      </c>
      <c r="E25" s="25">
        <v>23150</v>
      </c>
      <c r="F25" s="26" t="s">
        <v>83</v>
      </c>
      <c r="G25" s="26" t="s">
        <v>84</v>
      </c>
      <c r="H25" s="43" t="s">
        <v>21</v>
      </c>
      <c r="I25" s="28" t="s">
        <v>519</v>
      </c>
      <c r="J25" s="28">
        <v>1</v>
      </c>
      <c r="K25" s="29">
        <v>0.002546296296296296</v>
      </c>
      <c r="L25" s="30">
        <v>19</v>
      </c>
      <c r="M25" s="31">
        <f>M24-1</f>
        <v>214</v>
      </c>
      <c r="N25" s="44"/>
      <c r="O25" s="33">
        <f>IF((N25&gt;1),M25*2*$N$2,M25*$N$2)</f>
        <v>214</v>
      </c>
    </row>
    <row r="26" spans="1:15" ht="15">
      <c r="A26" s="21">
        <v>23</v>
      </c>
      <c r="B26" s="22">
        <v>108</v>
      </c>
      <c r="C26" s="23" t="s">
        <v>367</v>
      </c>
      <c r="D26" s="24" t="s">
        <v>401</v>
      </c>
      <c r="E26" s="25">
        <v>36056</v>
      </c>
      <c r="F26" s="26" t="s">
        <v>93</v>
      </c>
      <c r="G26" s="26" t="s">
        <v>94</v>
      </c>
      <c r="H26" s="43" t="s">
        <v>21</v>
      </c>
      <c r="I26" s="28" t="s">
        <v>519</v>
      </c>
      <c r="J26" s="28">
        <v>1</v>
      </c>
      <c r="K26" s="29">
        <v>0.002570023148148148</v>
      </c>
      <c r="L26" s="30">
        <v>20</v>
      </c>
      <c r="M26" s="31">
        <f>M25-1</f>
        <v>213</v>
      </c>
      <c r="N26" s="44"/>
      <c r="O26" s="33">
        <f>IF((N26&gt;1),M26*2*$N$2,M26*$N$2)</f>
        <v>213</v>
      </c>
    </row>
    <row r="27" spans="1:15" ht="15">
      <c r="A27" s="21">
        <v>24</v>
      </c>
      <c r="B27" s="22">
        <v>179</v>
      </c>
      <c r="C27" s="23" t="s">
        <v>74</v>
      </c>
      <c r="D27" s="24" t="s">
        <v>298</v>
      </c>
      <c r="E27" s="25">
        <v>30396</v>
      </c>
      <c r="F27" s="26" t="s">
        <v>33</v>
      </c>
      <c r="G27" s="26" t="s">
        <v>48</v>
      </c>
      <c r="H27" s="43" t="s">
        <v>21</v>
      </c>
      <c r="I27" s="28" t="s">
        <v>519</v>
      </c>
      <c r="J27" s="28">
        <v>1</v>
      </c>
      <c r="K27" s="29">
        <v>0.0025741898148148147</v>
      </c>
      <c r="L27" s="30">
        <v>21</v>
      </c>
      <c r="M27" s="31">
        <f>M26-1</f>
        <v>212</v>
      </c>
      <c r="N27" s="44"/>
      <c r="O27" s="33">
        <f>IF((N27&gt;1),M27*2*$N$2,M27*$N$2)</f>
        <v>212</v>
      </c>
    </row>
    <row r="28" spans="1:15" ht="15">
      <c r="A28" s="21">
        <v>25</v>
      </c>
      <c r="B28" s="22">
        <v>33</v>
      </c>
      <c r="C28" s="23" t="s">
        <v>117</v>
      </c>
      <c r="D28" s="24" t="s">
        <v>118</v>
      </c>
      <c r="E28" s="25">
        <v>32712</v>
      </c>
      <c r="F28" s="26" t="s">
        <v>33</v>
      </c>
      <c r="G28" s="26" t="s">
        <v>119</v>
      </c>
      <c r="H28" s="43" t="s">
        <v>21</v>
      </c>
      <c r="I28" s="28" t="s">
        <v>519</v>
      </c>
      <c r="J28" s="28">
        <v>1</v>
      </c>
      <c r="K28" s="29">
        <v>0.002582060185185185</v>
      </c>
      <c r="L28" s="30">
        <v>22</v>
      </c>
      <c r="M28" s="31">
        <f>M27-1</f>
        <v>211</v>
      </c>
      <c r="N28" s="32"/>
      <c r="O28" s="33">
        <f>IF((N28&gt;1),M28*2*$N$2,M28*$N$2)</f>
        <v>211</v>
      </c>
    </row>
    <row r="29" spans="1:15" ht="15">
      <c r="A29" s="21">
        <v>26</v>
      </c>
      <c r="B29" s="22">
        <v>93</v>
      </c>
      <c r="C29" s="23" t="s">
        <v>155</v>
      </c>
      <c r="D29" s="24" t="s">
        <v>156</v>
      </c>
      <c r="E29" s="25">
        <v>31604</v>
      </c>
      <c r="F29" s="26" t="s">
        <v>157</v>
      </c>
      <c r="G29" s="26" t="s">
        <v>39</v>
      </c>
      <c r="H29" s="43" t="s">
        <v>21</v>
      </c>
      <c r="I29" s="28" t="s">
        <v>519</v>
      </c>
      <c r="J29" s="28">
        <v>1</v>
      </c>
      <c r="K29" s="29">
        <v>0.002613541666666667</v>
      </c>
      <c r="L29" s="30">
        <v>23</v>
      </c>
      <c r="M29" s="31">
        <f>M28-1</f>
        <v>210</v>
      </c>
      <c r="N29" s="32"/>
      <c r="O29" s="33">
        <f>IF((N29&gt;1),M29*2*$N$2,M29*$N$2)</f>
        <v>210</v>
      </c>
    </row>
    <row r="30" spans="1:15" ht="15">
      <c r="A30" s="21">
        <v>27</v>
      </c>
      <c r="B30" s="22">
        <v>183</v>
      </c>
      <c r="C30" s="23" t="s">
        <v>36</v>
      </c>
      <c r="D30" s="24" t="s">
        <v>37</v>
      </c>
      <c r="E30" s="25">
        <v>25772</v>
      </c>
      <c r="F30" s="26" t="s">
        <v>38</v>
      </c>
      <c r="G30" s="26" t="s">
        <v>39</v>
      </c>
      <c r="H30" s="43" t="s">
        <v>21</v>
      </c>
      <c r="I30" s="28" t="s">
        <v>519</v>
      </c>
      <c r="J30" s="28">
        <v>1</v>
      </c>
      <c r="K30" s="29">
        <v>0.0026212962962962965</v>
      </c>
      <c r="L30" s="30">
        <v>24</v>
      </c>
      <c r="M30" s="31">
        <f>M29-1</f>
        <v>209</v>
      </c>
      <c r="N30" s="44"/>
      <c r="O30" s="33">
        <f>IF((N30&gt;1),M30*2*$N$2,M30*$N$2)</f>
        <v>209</v>
      </c>
    </row>
    <row r="31" spans="1:15" ht="15">
      <c r="A31" s="21">
        <v>28</v>
      </c>
      <c r="B31" s="22">
        <v>60</v>
      </c>
      <c r="C31" s="23" t="s">
        <v>184</v>
      </c>
      <c r="D31" s="24" t="s">
        <v>403</v>
      </c>
      <c r="E31" s="25">
        <v>33245</v>
      </c>
      <c r="F31" s="26" t="s">
        <v>93</v>
      </c>
      <c r="G31" s="26" t="s">
        <v>94</v>
      </c>
      <c r="H31" s="43" t="s">
        <v>21</v>
      </c>
      <c r="I31" s="28" t="s">
        <v>519</v>
      </c>
      <c r="J31" s="28">
        <v>1</v>
      </c>
      <c r="K31" s="29">
        <v>0.002627199074074074</v>
      </c>
      <c r="L31" s="30">
        <v>25</v>
      </c>
      <c r="M31" s="31">
        <f>M30-1</f>
        <v>208</v>
      </c>
      <c r="N31" s="32"/>
      <c r="O31" s="33">
        <f>IF((N31&gt;1),M31*2*$N$2,M31*$N$2)</f>
        <v>208</v>
      </c>
    </row>
    <row r="32" spans="1:15" ht="15">
      <c r="A32" s="21">
        <v>29</v>
      </c>
      <c r="B32" s="22">
        <v>162</v>
      </c>
      <c r="C32" s="23" t="s">
        <v>334</v>
      </c>
      <c r="D32" s="24" t="s">
        <v>335</v>
      </c>
      <c r="E32" s="25">
        <v>31841</v>
      </c>
      <c r="F32" s="26" t="s">
        <v>25</v>
      </c>
      <c r="G32" s="26">
        <v>0</v>
      </c>
      <c r="H32" s="43" t="s">
        <v>21</v>
      </c>
      <c r="I32" s="28" t="s">
        <v>519</v>
      </c>
      <c r="J32" s="28">
        <v>1</v>
      </c>
      <c r="K32" s="29">
        <v>0.0026310185185185186</v>
      </c>
      <c r="L32" s="30">
        <v>26</v>
      </c>
      <c r="M32" s="31">
        <f>M31-1</f>
        <v>207</v>
      </c>
      <c r="N32" s="44"/>
      <c r="O32" s="33">
        <f>IF((N32&gt;1),M32*2*$N$2,M32*$N$2)</f>
        <v>207</v>
      </c>
    </row>
    <row r="33" spans="1:15" ht="15">
      <c r="A33" s="21">
        <v>30</v>
      </c>
      <c r="B33" s="22">
        <v>100</v>
      </c>
      <c r="C33" s="23" t="s">
        <v>174</v>
      </c>
      <c r="D33" s="24" t="s">
        <v>175</v>
      </c>
      <c r="E33" s="25">
        <v>23075</v>
      </c>
      <c r="F33" s="26" t="s">
        <v>19</v>
      </c>
      <c r="G33" s="26" t="s">
        <v>20</v>
      </c>
      <c r="H33" s="43" t="s">
        <v>21</v>
      </c>
      <c r="I33" s="28" t="s">
        <v>519</v>
      </c>
      <c r="J33" s="28">
        <v>1</v>
      </c>
      <c r="K33" s="29">
        <v>0.0026355324074074076</v>
      </c>
      <c r="L33" s="30">
        <v>27</v>
      </c>
      <c r="M33" s="31">
        <f>M32-1</f>
        <v>206</v>
      </c>
      <c r="N33" s="32">
        <v>2</v>
      </c>
      <c r="O33" s="33">
        <f>IF((N33&gt;1),M33*2*$N$2,M33*$N$2)</f>
        <v>412</v>
      </c>
    </row>
    <row r="34" spans="1:15" ht="15">
      <c r="A34" s="21">
        <v>31</v>
      </c>
      <c r="B34" s="22">
        <v>236</v>
      </c>
      <c r="C34" s="23" t="s">
        <v>529</v>
      </c>
      <c r="D34" s="24" t="s">
        <v>368</v>
      </c>
      <c r="E34" s="25">
        <v>36753</v>
      </c>
      <c r="F34" s="26" t="s">
        <v>93</v>
      </c>
      <c r="G34" s="26" t="s">
        <v>94</v>
      </c>
      <c r="H34" s="43" t="s">
        <v>21</v>
      </c>
      <c r="I34" s="28" t="s">
        <v>519</v>
      </c>
      <c r="J34" s="28">
        <v>1</v>
      </c>
      <c r="K34" s="29">
        <v>0.002643634259259259</v>
      </c>
      <c r="L34" s="30">
        <v>28</v>
      </c>
      <c r="M34" s="31">
        <f>M33-1</f>
        <v>205</v>
      </c>
      <c r="N34" s="32"/>
      <c r="O34" s="33">
        <f>IF((N34&gt;1),M34*2*$N$2,M34*$N$2)</f>
        <v>205</v>
      </c>
    </row>
    <row r="35" spans="1:15" ht="15">
      <c r="A35" s="21">
        <v>32</v>
      </c>
      <c r="B35" s="22">
        <v>104</v>
      </c>
      <c r="C35" s="23" t="s">
        <v>530</v>
      </c>
      <c r="D35" s="24" t="s">
        <v>531</v>
      </c>
      <c r="E35" s="25">
        <v>37637</v>
      </c>
      <c r="F35" s="26">
        <v>0</v>
      </c>
      <c r="G35" s="26">
        <v>0</v>
      </c>
      <c r="H35" s="43" t="s">
        <v>87</v>
      </c>
      <c r="I35" s="28" t="s">
        <v>524</v>
      </c>
      <c r="J35" s="28">
        <v>1</v>
      </c>
      <c r="K35" s="29">
        <v>0.0026474537037037035</v>
      </c>
      <c r="L35" s="30">
        <v>3</v>
      </c>
      <c r="M35" s="31">
        <f>M34-1</f>
        <v>204</v>
      </c>
      <c r="N35" s="32"/>
      <c r="O35" s="33">
        <f>IF((N35&gt;1),M35*2*$N$2,M35*$N$2)</f>
        <v>204</v>
      </c>
    </row>
    <row r="36" spans="1:15" ht="15">
      <c r="A36" s="21">
        <v>33</v>
      </c>
      <c r="B36" s="22">
        <v>588</v>
      </c>
      <c r="C36" s="23" t="s">
        <v>532</v>
      </c>
      <c r="D36" s="24" t="s">
        <v>533</v>
      </c>
      <c r="E36" s="25">
        <v>36161</v>
      </c>
      <c r="F36" s="26" t="s">
        <v>303</v>
      </c>
      <c r="G36" s="26">
        <v>0</v>
      </c>
      <c r="H36" s="43" t="s">
        <v>87</v>
      </c>
      <c r="I36" s="28" t="s">
        <v>534</v>
      </c>
      <c r="J36" s="28">
        <v>1</v>
      </c>
      <c r="K36" s="29">
        <v>0.002651273148148148</v>
      </c>
      <c r="L36" s="30">
        <v>1</v>
      </c>
      <c r="M36" s="31">
        <f>M35-1</f>
        <v>203</v>
      </c>
      <c r="N36" s="44"/>
      <c r="O36" s="33">
        <f>IF((N36&gt;1),M36*2*$N$2,M36*$N$2)</f>
        <v>203</v>
      </c>
    </row>
    <row r="37" spans="1:15" ht="15">
      <c r="A37" s="21">
        <v>34</v>
      </c>
      <c r="B37" s="22">
        <v>255</v>
      </c>
      <c r="C37" s="23" t="s">
        <v>384</v>
      </c>
      <c r="D37" s="24" t="s">
        <v>385</v>
      </c>
      <c r="E37" s="25">
        <v>35507</v>
      </c>
      <c r="F37" s="26" t="s">
        <v>93</v>
      </c>
      <c r="G37" s="26" t="s">
        <v>94</v>
      </c>
      <c r="H37" s="43" t="s">
        <v>21</v>
      </c>
      <c r="I37" s="28" t="s">
        <v>519</v>
      </c>
      <c r="J37" s="28">
        <v>1</v>
      </c>
      <c r="K37" s="29">
        <v>0.002658680555555555</v>
      </c>
      <c r="L37" s="30">
        <v>29</v>
      </c>
      <c r="M37" s="31">
        <f>M36-1</f>
        <v>202</v>
      </c>
      <c r="N37" s="44"/>
      <c r="O37" s="33">
        <f>IF((N37&gt;1),M37*2*$N$2,M37*$N$2)</f>
        <v>202</v>
      </c>
    </row>
    <row r="38" spans="1:15" ht="15">
      <c r="A38" s="21">
        <v>35</v>
      </c>
      <c r="B38" s="22">
        <v>127</v>
      </c>
      <c r="C38" s="23" t="s">
        <v>397</v>
      </c>
      <c r="D38" s="24" t="s">
        <v>398</v>
      </c>
      <c r="E38" s="25">
        <v>37145</v>
      </c>
      <c r="F38" s="26" t="s">
        <v>93</v>
      </c>
      <c r="G38" s="26" t="s">
        <v>94</v>
      </c>
      <c r="H38" s="43" t="s">
        <v>21</v>
      </c>
      <c r="I38" s="28" t="s">
        <v>519</v>
      </c>
      <c r="J38" s="28">
        <v>1</v>
      </c>
      <c r="K38" s="29">
        <v>0.002662962962962963</v>
      </c>
      <c r="L38" s="30">
        <v>30</v>
      </c>
      <c r="M38" s="31">
        <f>M37-1</f>
        <v>201</v>
      </c>
      <c r="N38" s="44"/>
      <c r="O38" s="33">
        <f>IF((N38&gt;1),M38*2*$N$2,M38*$N$2)</f>
        <v>201</v>
      </c>
    </row>
    <row r="39" spans="1:15" ht="15">
      <c r="A39" s="21">
        <v>36</v>
      </c>
      <c r="B39" s="22">
        <v>295</v>
      </c>
      <c r="C39" s="23" t="s">
        <v>438</v>
      </c>
      <c r="D39" s="24" t="s">
        <v>439</v>
      </c>
      <c r="E39" s="25">
        <v>33403</v>
      </c>
      <c r="F39" s="26" t="s">
        <v>33</v>
      </c>
      <c r="G39" s="26" t="s">
        <v>119</v>
      </c>
      <c r="H39" s="43" t="s">
        <v>21</v>
      </c>
      <c r="I39" s="28" t="s">
        <v>519</v>
      </c>
      <c r="J39" s="28">
        <v>1</v>
      </c>
      <c r="K39" s="29">
        <v>0.0026693287037037037</v>
      </c>
      <c r="L39" s="30">
        <v>31</v>
      </c>
      <c r="M39" s="31">
        <f>M38-1</f>
        <v>200</v>
      </c>
      <c r="N39" s="44"/>
      <c r="O39" s="33">
        <f>IF((N39&gt;1),M39*2*$N$2,M39*$N$2)</f>
        <v>200</v>
      </c>
    </row>
    <row r="40" spans="1:15" ht="15">
      <c r="A40" s="21">
        <v>37</v>
      </c>
      <c r="B40" s="22">
        <v>197</v>
      </c>
      <c r="C40" s="23" t="s">
        <v>70</v>
      </c>
      <c r="D40" s="24" t="s">
        <v>71</v>
      </c>
      <c r="E40" s="25">
        <v>22671</v>
      </c>
      <c r="F40" s="26" t="s">
        <v>72</v>
      </c>
      <c r="G40" s="26" t="s">
        <v>39</v>
      </c>
      <c r="H40" s="43" t="s">
        <v>21</v>
      </c>
      <c r="I40" s="28" t="s">
        <v>519</v>
      </c>
      <c r="J40" s="28">
        <v>1</v>
      </c>
      <c r="K40" s="29">
        <v>0.002677662037037037</v>
      </c>
      <c r="L40" s="30">
        <v>32</v>
      </c>
      <c r="M40" s="31">
        <f>M39-1</f>
        <v>199</v>
      </c>
      <c r="N40" s="44"/>
      <c r="O40" s="33">
        <f>IF((N40&gt;1),M40*2*$N$2,M40*$N$2)</f>
        <v>199</v>
      </c>
    </row>
    <row r="41" spans="1:15" ht="15">
      <c r="A41" s="21">
        <v>38</v>
      </c>
      <c r="B41" s="22">
        <v>201</v>
      </c>
      <c r="C41" s="23" t="s">
        <v>167</v>
      </c>
      <c r="D41" s="24" t="s">
        <v>168</v>
      </c>
      <c r="E41" s="25">
        <v>25777</v>
      </c>
      <c r="F41" s="26" t="s">
        <v>43</v>
      </c>
      <c r="G41" s="26" t="s">
        <v>44</v>
      </c>
      <c r="H41" s="43" t="s">
        <v>87</v>
      </c>
      <c r="I41" s="28" t="s">
        <v>534</v>
      </c>
      <c r="J41" s="28">
        <v>1</v>
      </c>
      <c r="K41" s="29">
        <v>0.002684837962962963</v>
      </c>
      <c r="L41" s="30">
        <v>2</v>
      </c>
      <c r="M41" s="31">
        <f>M40-1</f>
        <v>198</v>
      </c>
      <c r="N41" s="44"/>
      <c r="O41" s="33">
        <f>IF((N41&gt;1),M41*2*$N$2,M41*$N$2)</f>
        <v>198</v>
      </c>
    </row>
    <row r="42" spans="1:15" ht="15">
      <c r="A42" s="21">
        <v>39</v>
      </c>
      <c r="B42" s="22">
        <v>170</v>
      </c>
      <c r="C42" s="23" t="s">
        <v>441</v>
      </c>
      <c r="D42" s="24" t="s">
        <v>442</v>
      </c>
      <c r="E42" s="25">
        <v>37271</v>
      </c>
      <c r="F42" s="26" t="s">
        <v>93</v>
      </c>
      <c r="G42" s="26" t="s">
        <v>94</v>
      </c>
      <c r="H42" s="43" t="s">
        <v>21</v>
      </c>
      <c r="I42" s="28" t="s">
        <v>528</v>
      </c>
      <c r="J42" s="28">
        <v>1</v>
      </c>
      <c r="K42" s="29">
        <v>0.002694212962962963</v>
      </c>
      <c r="L42" s="30">
        <v>2</v>
      </c>
      <c r="M42" s="31">
        <f>M41-1</f>
        <v>197</v>
      </c>
      <c r="N42" s="44"/>
      <c r="O42" s="33">
        <f>IF((N42&gt;1),M42*2*$N$2,M42*$N$2)</f>
        <v>197</v>
      </c>
    </row>
    <row r="43" spans="1:15" ht="15">
      <c r="A43" s="21">
        <v>40</v>
      </c>
      <c r="B43" s="22">
        <v>221</v>
      </c>
      <c r="C43" s="23" t="s">
        <v>23</v>
      </c>
      <c r="D43" s="24" t="s">
        <v>485</v>
      </c>
      <c r="E43" s="25">
        <v>37006</v>
      </c>
      <c r="F43" s="26" t="s">
        <v>486</v>
      </c>
      <c r="G43" s="26">
        <v>0</v>
      </c>
      <c r="H43" s="43" t="s">
        <v>21</v>
      </c>
      <c r="I43" s="28" t="s">
        <v>519</v>
      </c>
      <c r="J43" s="28">
        <v>1</v>
      </c>
      <c r="K43" s="29">
        <v>0.002723263888888889</v>
      </c>
      <c r="L43" s="30">
        <v>33</v>
      </c>
      <c r="M43" s="31">
        <f>M42-1</f>
        <v>196</v>
      </c>
      <c r="N43" s="44"/>
      <c r="O43" s="33">
        <f>IF((N43&gt;1),M43*2*$N$2,M43*$N$2)</f>
        <v>196</v>
      </c>
    </row>
    <row r="44" spans="1:15" ht="15">
      <c r="A44" s="21">
        <v>41</v>
      </c>
      <c r="B44" s="22">
        <v>254</v>
      </c>
      <c r="C44" s="23" t="s">
        <v>17</v>
      </c>
      <c r="D44" s="24" t="s">
        <v>535</v>
      </c>
      <c r="E44" s="25">
        <v>34351</v>
      </c>
      <c r="F44" s="26" t="s">
        <v>93</v>
      </c>
      <c r="G44" s="26" t="s">
        <v>94</v>
      </c>
      <c r="H44" s="43" t="s">
        <v>21</v>
      </c>
      <c r="I44" s="28" t="s">
        <v>519</v>
      </c>
      <c r="J44" s="28">
        <v>1</v>
      </c>
      <c r="K44" s="29">
        <v>0.002727662037037037</v>
      </c>
      <c r="L44" s="30">
        <v>34</v>
      </c>
      <c r="M44" s="31">
        <f>M43-1</f>
        <v>195</v>
      </c>
      <c r="N44" s="44"/>
      <c r="O44" s="33">
        <f>IF((N44&gt;1),M44*2*$N$2,M44*$N$2)</f>
        <v>195</v>
      </c>
    </row>
    <row r="45" spans="1:15" ht="15">
      <c r="A45" s="21">
        <v>42</v>
      </c>
      <c r="B45" s="22">
        <v>141</v>
      </c>
      <c r="C45" s="23" t="s">
        <v>161</v>
      </c>
      <c r="D45" s="24" t="s">
        <v>162</v>
      </c>
      <c r="E45" s="25">
        <v>21790</v>
      </c>
      <c r="F45" s="26" t="s">
        <v>93</v>
      </c>
      <c r="G45" s="26" t="s">
        <v>94</v>
      </c>
      <c r="H45" s="43" t="s">
        <v>21</v>
      </c>
      <c r="I45" s="28" t="s">
        <v>519</v>
      </c>
      <c r="J45" s="28">
        <v>1</v>
      </c>
      <c r="K45" s="29">
        <v>0.0027325231481481484</v>
      </c>
      <c r="L45" s="30">
        <v>35</v>
      </c>
      <c r="M45" s="31">
        <f>M44-1</f>
        <v>194</v>
      </c>
      <c r="N45" s="44"/>
      <c r="O45" s="33">
        <f>IF((N45&gt;1),M45*2*$N$2,M45*$N$2)</f>
        <v>194</v>
      </c>
    </row>
    <row r="46" spans="1:15" ht="15">
      <c r="A46" s="21">
        <v>43</v>
      </c>
      <c r="B46" s="22">
        <v>151</v>
      </c>
      <c r="C46" s="23" t="s">
        <v>36</v>
      </c>
      <c r="D46" s="24" t="s">
        <v>447</v>
      </c>
      <c r="E46" s="25">
        <v>37609</v>
      </c>
      <c r="F46" s="26" t="s">
        <v>93</v>
      </c>
      <c r="G46" s="26" t="s">
        <v>94</v>
      </c>
      <c r="H46" s="43" t="s">
        <v>21</v>
      </c>
      <c r="I46" s="28" t="s">
        <v>528</v>
      </c>
      <c r="J46" s="28">
        <v>1</v>
      </c>
      <c r="K46" s="29">
        <v>0.0027457175925925926</v>
      </c>
      <c r="L46" s="30">
        <v>3</v>
      </c>
      <c r="M46" s="31">
        <f>M45-1</f>
        <v>193</v>
      </c>
      <c r="N46" s="44"/>
      <c r="O46" s="33">
        <f>IF((N46&gt;1),M46*2*$N$2,M46*$N$2)</f>
        <v>193</v>
      </c>
    </row>
    <row r="47" spans="1:15" ht="15">
      <c r="A47" s="21">
        <v>44</v>
      </c>
      <c r="B47" s="22">
        <v>285</v>
      </c>
      <c r="C47" s="23" t="s">
        <v>361</v>
      </c>
      <c r="D47" s="24" t="s">
        <v>536</v>
      </c>
      <c r="E47" s="25">
        <v>33677</v>
      </c>
      <c r="F47" s="26" t="s">
        <v>43</v>
      </c>
      <c r="G47" s="26" t="s">
        <v>537</v>
      </c>
      <c r="H47" s="43" t="s">
        <v>87</v>
      </c>
      <c r="I47" s="28" t="s">
        <v>534</v>
      </c>
      <c r="J47" s="28">
        <v>1</v>
      </c>
      <c r="K47" s="29">
        <v>0.002774074074074074</v>
      </c>
      <c r="L47" s="30">
        <v>3</v>
      </c>
      <c r="M47" s="31">
        <f>M46-1</f>
        <v>192</v>
      </c>
      <c r="N47" s="32"/>
      <c r="O47" s="33">
        <f>IF((N47&gt;1),M47*2*$N$2,M47*$N$2)</f>
        <v>192</v>
      </c>
    </row>
    <row r="48" spans="1:15" ht="15">
      <c r="A48" s="21">
        <v>45</v>
      </c>
      <c r="B48" s="22">
        <v>284</v>
      </c>
      <c r="C48" s="23" t="s">
        <v>538</v>
      </c>
      <c r="D48" s="24" t="s">
        <v>539</v>
      </c>
      <c r="E48" s="25">
        <v>33922</v>
      </c>
      <c r="F48" s="26" t="s">
        <v>43</v>
      </c>
      <c r="G48" s="26" t="s">
        <v>537</v>
      </c>
      <c r="H48" s="43" t="s">
        <v>87</v>
      </c>
      <c r="I48" s="28" t="s">
        <v>534</v>
      </c>
      <c r="J48" s="28">
        <v>1</v>
      </c>
      <c r="K48" s="29">
        <v>0.002778935185185185</v>
      </c>
      <c r="L48" s="30">
        <v>4</v>
      </c>
      <c r="M48" s="31">
        <f>M47-1</f>
        <v>191</v>
      </c>
      <c r="N48" s="32"/>
      <c r="O48" s="33">
        <f>IF((N48&gt;1),M48*2*$N$2,M48*$N$2)</f>
        <v>191</v>
      </c>
    </row>
    <row r="49" spans="1:15" ht="15">
      <c r="A49" s="21">
        <v>46</v>
      </c>
      <c r="B49" s="22">
        <v>256</v>
      </c>
      <c r="C49" s="23" t="s">
        <v>336</v>
      </c>
      <c r="D49" s="24" t="s">
        <v>402</v>
      </c>
      <c r="E49" s="25">
        <v>35801</v>
      </c>
      <c r="F49" s="26" t="s">
        <v>93</v>
      </c>
      <c r="G49" s="26" t="s">
        <v>94</v>
      </c>
      <c r="H49" s="43" t="s">
        <v>21</v>
      </c>
      <c r="I49" s="28" t="s">
        <v>519</v>
      </c>
      <c r="J49" s="28">
        <v>1</v>
      </c>
      <c r="K49" s="29">
        <v>0.0027831018518518513</v>
      </c>
      <c r="L49" s="30">
        <v>36</v>
      </c>
      <c r="M49" s="31">
        <f>M48-1</f>
        <v>190</v>
      </c>
      <c r="N49" s="32"/>
      <c r="O49" s="33">
        <f>IF((N49&gt;1),M49*2*$N$2,M49*$N$2)</f>
        <v>190</v>
      </c>
    </row>
    <row r="50" spans="1:15" ht="15">
      <c r="A50" s="21">
        <v>47</v>
      </c>
      <c r="B50" s="22">
        <v>260</v>
      </c>
      <c r="C50" s="23" t="s">
        <v>158</v>
      </c>
      <c r="D50" s="24" t="s">
        <v>176</v>
      </c>
      <c r="E50" s="25">
        <v>31794</v>
      </c>
      <c r="F50" s="26" t="s">
        <v>33</v>
      </c>
      <c r="G50" s="26" t="s">
        <v>48</v>
      </c>
      <c r="H50" s="43" t="s">
        <v>21</v>
      </c>
      <c r="I50" s="28" t="s">
        <v>519</v>
      </c>
      <c r="J50" s="28">
        <v>1</v>
      </c>
      <c r="K50" s="29">
        <v>0.002787615740740741</v>
      </c>
      <c r="L50" s="30">
        <v>37</v>
      </c>
      <c r="M50" s="31">
        <f>M49-1</f>
        <v>189</v>
      </c>
      <c r="N50" s="32"/>
      <c r="O50" s="33">
        <f>IF((N50&gt;1),M50*2*$N$2,M50*$N$2)</f>
        <v>189</v>
      </c>
    </row>
    <row r="51" spans="1:15" ht="15">
      <c r="A51" s="21">
        <v>48</v>
      </c>
      <c r="B51" s="22">
        <v>185</v>
      </c>
      <c r="C51" s="23" t="s">
        <v>540</v>
      </c>
      <c r="D51" s="24" t="s">
        <v>380</v>
      </c>
      <c r="E51" s="25">
        <v>24029</v>
      </c>
      <c r="F51" s="26" t="s">
        <v>33</v>
      </c>
      <c r="G51" s="26" t="s">
        <v>34</v>
      </c>
      <c r="H51" s="43" t="s">
        <v>21</v>
      </c>
      <c r="I51" s="28" t="s">
        <v>519</v>
      </c>
      <c r="J51" s="28">
        <v>1</v>
      </c>
      <c r="K51" s="29">
        <v>0.002814351851851852</v>
      </c>
      <c r="L51" s="30">
        <v>38</v>
      </c>
      <c r="M51" s="31">
        <f>M50-1</f>
        <v>188</v>
      </c>
      <c r="N51" s="44">
        <v>2</v>
      </c>
      <c r="O51" s="33">
        <f>IF((N51&gt;1),M51*2*$N$2,M51*$N$2)</f>
        <v>376</v>
      </c>
    </row>
    <row r="52" spans="1:15" ht="15">
      <c r="A52" s="21">
        <v>49</v>
      </c>
      <c r="B52" s="22">
        <v>51</v>
      </c>
      <c r="C52" s="23" t="s">
        <v>265</v>
      </c>
      <c r="D52" s="24" t="s">
        <v>266</v>
      </c>
      <c r="E52" s="25">
        <v>29770</v>
      </c>
      <c r="F52" s="26" t="s">
        <v>33</v>
      </c>
      <c r="G52" s="26" t="s">
        <v>34</v>
      </c>
      <c r="H52" s="43" t="s">
        <v>21</v>
      </c>
      <c r="I52" s="28" t="s">
        <v>519</v>
      </c>
      <c r="J52" s="28">
        <v>1</v>
      </c>
      <c r="K52" s="29">
        <v>0.002818055555555556</v>
      </c>
      <c r="L52" s="30">
        <v>39</v>
      </c>
      <c r="M52" s="31">
        <f>M51-1</f>
        <v>187</v>
      </c>
      <c r="N52" s="32"/>
      <c r="O52" s="33">
        <f>IF((N52&gt;1),M52*2*$N$2,M52*$N$2)</f>
        <v>187</v>
      </c>
    </row>
    <row r="53" spans="1:15" ht="15">
      <c r="A53" s="21">
        <v>50</v>
      </c>
      <c r="B53" s="22">
        <v>30</v>
      </c>
      <c r="C53" s="23" t="s">
        <v>200</v>
      </c>
      <c r="D53" s="24" t="s">
        <v>201</v>
      </c>
      <c r="E53" s="25">
        <v>30985</v>
      </c>
      <c r="F53" s="26" t="s">
        <v>33</v>
      </c>
      <c r="G53" s="26" t="s">
        <v>34</v>
      </c>
      <c r="H53" s="43" t="s">
        <v>87</v>
      </c>
      <c r="I53" s="28" t="s">
        <v>534</v>
      </c>
      <c r="J53" s="28">
        <v>1</v>
      </c>
      <c r="K53" s="29">
        <v>0.0028224537037037033</v>
      </c>
      <c r="L53" s="30">
        <v>5</v>
      </c>
      <c r="M53" s="31">
        <f>M52-1</f>
        <v>186</v>
      </c>
      <c r="N53" s="32"/>
      <c r="O53" s="33">
        <f>IF((N53&gt;1),M53*2*$N$2,M53*$N$2)</f>
        <v>186</v>
      </c>
    </row>
    <row r="54" spans="1:15" ht="15">
      <c r="A54" s="21">
        <v>51</v>
      </c>
      <c r="B54" s="22">
        <v>207</v>
      </c>
      <c r="C54" s="23" t="s">
        <v>541</v>
      </c>
      <c r="D54" s="24" t="s">
        <v>542</v>
      </c>
      <c r="E54" s="25">
        <v>37209</v>
      </c>
      <c r="F54" s="26" t="s">
        <v>33</v>
      </c>
      <c r="G54" s="26">
        <v>0</v>
      </c>
      <c r="H54" s="43" t="s">
        <v>21</v>
      </c>
      <c r="I54" s="28" t="s">
        <v>519</v>
      </c>
      <c r="J54" s="28">
        <v>1</v>
      </c>
      <c r="K54" s="29">
        <v>0.00282662037037037</v>
      </c>
      <c r="L54" s="30">
        <v>40</v>
      </c>
      <c r="M54" s="31">
        <f>M53-1</f>
        <v>185</v>
      </c>
      <c r="N54" s="44"/>
      <c r="O54" s="33">
        <f>IF((N54&gt;1),M54*2*$N$2,M54*$N$2)</f>
        <v>185</v>
      </c>
    </row>
    <row r="55" spans="1:15" ht="15">
      <c r="A55" s="21">
        <v>52</v>
      </c>
      <c r="B55" s="22">
        <v>105</v>
      </c>
      <c r="C55" s="23" t="s">
        <v>373</v>
      </c>
      <c r="D55" s="24" t="s">
        <v>374</v>
      </c>
      <c r="E55" s="25">
        <v>36347</v>
      </c>
      <c r="F55" s="26" t="s">
        <v>19</v>
      </c>
      <c r="G55" s="26" t="s">
        <v>20</v>
      </c>
      <c r="H55" s="43" t="s">
        <v>87</v>
      </c>
      <c r="I55" s="28" t="s">
        <v>534</v>
      </c>
      <c r="J55" s="28">
        <v>1</v>
      </c>
      <c r="K55" s="29">
        <v>0.002833796296296296</v>
      </c>
      <c r="L55" s="30">
        <v>6</v>
      </c>
      <c r="M55" s="31">
        <f>M54-1</f>
        <v>184</v>
      </c>
      <c r="N55" s="44"/>
      <c r="O55" s="33">
        <f>IF((N55&gt;1),M55*2*$N$2,M55*$N$2)</f>
        <v>184</v>
      </c>
    </row>
    <row r="56" spans="1:15" ht="15">
      <c r="A56" s="21">
        <v>53</v>
      </c>
      <c r="B56" s="22">
        <v>19</v>
      </c>
      <c r="C56" s="23" t="s">
        <v>543</v>
      </c>
      <c r="D56" s="24" t="s">
        <v>544</v>
      </c>
      <c r="E56" s="25">
        <v>37335</v>
      </c>
      <c r="F56" s="26" t="s">
        <v>19</v>
      </c>
      <c r="G56" s="26" t="s">
        <v>20</v>
      </c>
      <c r="H56" s="43" t="s">
        <v>87</v>
      </c>
      <c r="I56" s="28" t="s">
        <v>524</v>
      </c>
      <c r="J56" s="28">
        <v>1</v>
      </c>
      <c r="K56" s="29">
        <v>0.002854513888888889</v>
      </c>
      <c r="L56" s="30">
        <v>4</v>
      </c>
      <c r="M56" s="31">
        <f>M55-1</f>
        <v>183</v>
      </c>
      <c r="N56" s="32">
        <v>2</v>
      </c>
      <c r="O56" s="33">
        <f>IF((N56&gt;1),M56*2*$N$2,M56*$N$2)</f>
        <v>366</v>
      </c>
    </row>
    <row r="57" spans="1:15" ht="15">
      <c r="A57" s="21">
        <v>54</v>
      </c>
      <c r="B57" s="22">
        <v>262</v>
      </c>
      <c r="C57" s="23" t="s">
        <v>223</v>
      </c>
      <c r="D57" s="24" t="s">
        <v>382</v>
      </c>
      <c r="E57" s="25">
        <v>38174</v>
      </c>
      <c r="F57" s="26" t="s">
        <v>383</v>
      </c>
      <c r="G57" s="26" t="s">
        <v>383</v>
      </c>
      <c r="H57" s="43" t="s">
        <v>87</v>
      </c>
      <c r="I57" s="28" t="s">
        <v>524</v>
      </c>
      <c r="J57" s="28">
        <v>1</v>
      </c>
      <c r="K57" s="29">
        <v>0.0028686342592592596</v>
      </c>
      <c r="L57" s="30">
        <v>5</v>
      </c>
      <c r="M57" s="31">
        <f>M56-1</f>
        <v>182</v>
      </c>
      <c r="N57" s="44"/>
      <c r="O57" s="33">
        <f>IF((N57&gt;1),M57*2*$N$2,M57*$N$2)</f>
        <v>182</v>
      </c>
    </row>
    <row r="58" spans="1:15" ht="15">
      <c r="A58" s="21">
        <v>55</v>
      </c>
      <c r="B58" s="22">
        <v>173</v>
      </c>
      <c r="C58" s="23" t="s">
        <v>363</v>
      </c>
      <c r="D58" s="24" t="s">
        <v>545</v>
      </c>
      <c r="E58" s="25">
        <v>35717</v>
      </c>
      <c r="F58" s="26" t="s">
        <v>93</v>
      </c>
      <c r="G58" s="26" t="s">
        <v>94</v>
      </c>
      <c r="H58" s="43" t="s">
        <v>21</v>
      </c>
      <c r="I58" s="28" t="s">
        <v>519</v>
      </c>
      <c r="J58" s="28">
        <v>1</v>
      </c>
      <c r="K58" s="29">
        <v>0.0028831018518518515</v>
      </c>
      <c r="L58" s="30">
        <v>41</v>
      </c>
      <c r="M58" s="31">
        <f>M57-1</f>
        <v>181</v>
      </c>
      <c r="N58" s="44"/>
      <c r="O58" s="33">
        <f>IF((N58&gt;1),M58*2*$N$2,M58*$N$2)</f>
        <v>181</v>
      </c>
    </row>
    <row r="59" spans="1:15" ht="15">
      <c r="A59" s="21">
        <v>56</v>
      </c>
      <c r="B59" s="22">
        <v>219</v>
      </c>
      <c r="C59" s="23" t="s">
        <v>453</v>
      </c>
      <c r="D59" s="24" t="s">
        <v>454</v>
      </c>
      <c r="E59" s="25">
        <v>35648</v>
      </c>
      <c r="F59" s="26" t="s">
        <v>93</v>
      </c>
      <c r="G59" s="26" t="s">
        <v>94</v>
      </c>
      <c r="H59" s="43" t="s">
        <v>87</v>
      </c>
      <c r="I59" s="28" t="s">
        <v>534</v>
      </c>
      <c r="J59" s="28">
        <v>1</v>
      </c>
      <c r="K59" s="29">
        <v>0.0028950231481481483</v>
      </c>
      <c r="L59" s="30">
        <v>7</v>
      </c>
      <c r="M59" s="31">
        <f>M58-1</f>
        <v>180</v>
      </c>
      <c r="N59" s="32"/>
      <c r="O59" s="33">
        <f>IF((N59&gt;1),M59*2*$N$2,M59*$N$2)</f>
        <v>180</v>
      </c>
    </row>
    <row r="60" spans="1:15" ht="15">
      <c r="A60" s="21">
        <v>57</v>
      </c>
      <c r="B60" s="22">
        <v>244</v>
      </c>
      <c r="C60" s="23" t="s">
        <v>379</v>
      </c>
      <c r="D60" s="24" t="s">
        <v>423</v>
      </c>
      <c r="E60" s="25">
        <v>37970</v>
      </c>
      <c r="F60" s="26" t="s">
        <v>93</v>
      </c>
      <c r="G60" s="26" t="s">
        <v>94</v>
      </c>
      <c r="H60" s="43" t="s">
        <v>21</v>
      </c>
      <c r="I60" s="28" t="s">
        <v>528</v>
      </c>
      <c r="J60" s="28">
        <v>1</v>
      </c>
      <c r="K60" s="29">
        <v>0.0029130787037037037</v>
      </c>
      <c r="L60" s="30">
        <v>4</v>
      </c>
      <c r="M60" s="31">
        <f>M59-1</f>
        <v>179</v>
      </c>
      <c r="N60" s="44"/>
      <c r="O60" s="33">
        <f>IF((N60&gt;1),M60*2*$N$2,M60*$N$2)</f>
        <v>179</v>
      </c>
    </row>
    <row r="61" spans="1:15" ht="15">
      <c r="A61" s="21">
        <v>58</v>
      </c>
      <c r="B61" s="22">
        <v>68</v>
      </c>
      <c r="C61" s="23" t="s">
        <v>219</v>
      </c>
      <c r="D61" s="24" t="s">
        <v>290</v>
      </c>
      <c r="E61" s="25">
        <v>37049</v>
      </c>
      <c r="F61" s="26" t="s">
        <v>121</v>
      </c>
      <c r="G61" s="26" t="s">
        <v>122</v>
      </c>
      <c r="H61" s="43" t="s">
        <v>21</v>
      </c>
      <c r="I61" s="28" t="s">
        <v>519</v>
      </c>
      <c r="J61" s="28">
        <v>1</v>
      </c>
      <c r="K61" s="29">
        <v>0.0029222222222222223</v>
      </c>
      <c r="L61" s="30">
        <v>42</v>
      </c>
      <c r="M61" s="31">
        <f>M60-1</f>
        <v>178</v>
      </c>
      <c r="N61" s="32"/>
      <c r="O61" s="33">
        <f>IF((N61&gt;1),M61*2*$N$2,M61*$N$2)</f>
        <v>178</v>
      </c>
    </row>
    <row r="62" spans="1:15" ht="15">
      <c r="A62" s="21">
        <v>59</v>
      </c>
      <c r="B62" s="22">
        <v>84</v>
      </c>
      <c r="C62" s="23" t="s">
        <v>261</v>
      </c>
      <c r="D62" s="24" t="s">
        <v>546</v>
      </c>
      <c r="E62" s="25">
        <v>36545</v>
      </c>
      <c r="F62" s="26" t="s">
        <v>19</v>
      </c>
      <c r="G62" s="26" t="s">
        <v>20</v>
      </c>
      <c r="H62" s="43" t="s">
        <v>21</v>
      </c>
      <c r="I62" s="28" t="s">
        <v>519</v>
      </c>
      <c r="J62" s="28">
        <v>1</v>
      </c>
      <c r="K62" s="29">
        <v>0.0029337962962962968</v>
      </c>
      <c r="L62" s="30">
        <v>43</v>
      </c>
      <c r="M62" s="31">
        <f>M61-1</f>
        <v>177</v>
      </c>
      <c r="N62" s="32"/>
      <c r="O62" s="33">
        <f>IF((N62&gt;1),M62*2*$N$2,M62*$N$2)</f>
        <v>177</v>
      </c>
    </row>
    <row r="63" spans="1:15" ht="15">
      <c r="A63" s="21">
        <v>60</v>
      </c>
      <c r="B63" s="22">
        <v>181</v>
      </c>
      <c r="C63" s="23" t="s">
        <v>126</v>
      </c>
      <c r="D63" s="24" t="s">
        <v>304</v>
      </c>
      <c r="E63" s="25">
        <v>35592</v>
      </c>
      <c r="F63" s="26" t="s">
        <v>93</v>
      </c>
      <c r="G63" s="26" t="s">
        <v>94</v>
      </c>
      <c r="H63" s="43" t="s">
        <v>21</v>
      </c>
      <c r="I63" s="28" t="s">
        <v>519</v>
      </c>
      <c r="J63" s="28">
        <v>1</v>
      </c>
      <c r="K63" s="29">
        <v>0.00293912037037037</v>
      </c>
      <c r="L63" s="30">
        <v>44</v>
      </c>
      <c r="M63" s="31">
        <f>M62-1</f>
        <v>176</v>
      </c>
      <c r="N63" s="44"/>
      <c r="O63" s="33">
        <f>IF((N63&gt;1),M63*2*$N$2,M63*$N$2)</f>
        <v>176</v>
      </c>
    </row>
    <row r="64" spans="1:15" ht="15">
      <c r="A64" s="21">
        <v>61</v>
      </c>
      <c r="B64" s="22">
        <v>27</v>
      </c>
      <c r="C64" s="23" t="s">
        <v>547</v>
      </c>
      <c r="D64" s="24" t="s">
        <v>548</v>
      </c>
      <c r="E64" s="25">
        <v>38001</v>
      </c>
      <c r="F64" s="26" t="s">
        <v>33</v>
      </c>
      <c r="G64" s="26" t="s">
        <v>64</v>
      </c>
      <c r="H64" s="43" t="s">
        <v>21</v>
      </c>
      <c r="I64" s="28" t="s">
        <v>528</v>
      </c>
      <c r="J64" s="28">
        <v>1</v>
      </c>
      <c r="K64" s="29">
        <v>0.0029621527777777784</v>
      </c>
      <c r="L64" s="30">
        <v>5</v>
      </c>
      <c r="M64" s="31">
        <f>M63-1</f>
        <v>175</v>
      </c>
      <c r="N64" s="32"/>
      <c r="O64" s="33">
        <f>IF((N64&gt;1),M64*2*$N$2,M64*$N$2)</f>
        <v>175</v>
      </c>
    </row>
    <row r="65" spans="1:15" ht="15">
      <c r="A65" s="21">
        <v>62</v>
      </c>
      <c r="B65" s="22">
        <v>235</v>
      </c>
      <c r="C65" s="23" t="s">
        <v>549</v>
      </c>
      <c r="D65" s="24" t="s">
        <v>550</v>
      </c>
      <c r="E65" s="25">
        <v>36201</v>
      </c>
      <c r="F65" s="26" t="s">
        <v>93</v>
      </c>
      <c r="G65" s="26" t="s">
        <v>94</v>
      </c>
      <c r="H65" s="43" t="s">
        <v>21</v>
      </c>
      <c r="I65" s="28" t="s">
        <v>519</v>
      </c>
      <c r="J65" s="28">
        <v>1</v>
      </c>
      <c r="K65" s="29">
        <v>0.0029692129629629634</v>
      </c>
      <c r="L65" s="30">
        <v>45</v>
      </c>
      <c r="M65" s="31">
        <f>M64-1</f>
        <v>174</v>
      </c>
      <c r="N65" s="44"/>
      <c r="O65" s="33">
        <f>IF((N65&gt;1),M65*2*$N$2,M65*$N$2)</f>
        <v>174</v>
      </c>
    </row>
    <row r="66" spans="1:15" ht="15">
      <c r="A66" s="21">
        <v>63</v>
      </c>
      <c r="B66" s="22">
        <v>163</v>
      </c>
      <c r="C66" s="23" t="s">
        <v>70</v>
      </c>
      <c r="D66" s="24" t="s">
        <v>196</v>
      </c>
      <c r="E66" s="25">
        <v>17954</v>
      </c>
      <c r="F66" s="26" t="s">
        <v>19</v>
      </c>
      <c r="G66" s="26" t="s">
        <v>20</v>
      </c>
      <c r="H66" s="43" t="s">
        <v>21</v>
      </c>
      <c r="I66" s="28" t="s">
        <v>519</v>
      </c>
      <c r="J66" s="28">
        <v>1</v>
      </c>
      <c r="K66" s="29">
        <v>0.0029752314814814815</v>
      </c>
      <c r="L66" s="30">
        <v>46</v>
      </c>
      <c r="M66" s="31">
        <f>M65-1</f>
        <v>173</v>
      </c>
      <c r="N66" s="44"/>
      <c r="O66" s="33">
        <f>IF((N66&gt;1),M66*2*$N$2,M66*$N$2)</f>
        <v>173</v>
      </c>
    </row>
    <row r="67" spans="1:15" ht="15">
      <c r="A67" s="21">
        <v>64</v>
      </c>
      <c r="B67" s="22">
        <v>81</v>
      </c>
      <c r="C67" s="23" t="s">
        <v>225</v>
      </c>
      <c r="D67" s="24" t="s">
        <v>226</v>
      </c>
      <c r="E67" s="25">
        <v>32425</v>
      </c>
      <c r="F67" s="26" t="s">
        <v>33</v>
      </c>
      <c r="G67" s="26" t="s">
        <v>48</v>
      </c>
      <c r="H67" s="43" t="s">
        <v>21</v>
      </c>
      <c r="I67" s="28" t="s">
        <v>519</v>
      </c>
      <c r="J67" s="28">
        <v>1</v>
      </c>
      <c r="K67" s="29">
        <v>0.002982060185185185</v>
      </c>
      <c r="L67" s="30">
        <v>47</v>
      </c>
      <c r="M67" s="31">
        <f>M66-1</f>
        <v>172</v>
      </c>
      <c r="N67" s="32"/>
      <c r="O67" s="33">
        <f>IF((N67&gt;1),M67*2*$N$2,M67*$N$2)</f>
        <v>172</v>
      </c>
    </row>
    <row r="68" spans="1:15" ht="15">
      <c r="A68" s="21">
        <v>65</v>
      </c>
      <c r="B68" s="22">
        <v>135</v>
      </c>
      <c r="C68" s="23" t="s">
        <v>371</v>
      </c>
      <c r="D68" s="24" t="s">
        <v>372</v>
      </c>
      <c r="E68" s="25">
        <v>35620</v>
      </c>
      <c r="F68" s="26" t="s">
        <v>93</v>
      </c>
      <c r="G68" s="26" t="s">
        <v>94</v>
      </c>
      <c r="H68" s="43" t="s">
        <v>87</v>
      </c>
      <c r="I68" s="28" t="s">
        <v>534</v>
      </c>
      <c r="J68" s="28">
        <v>1</v>
      </c>
      <c r="K68" s="29">
        <v>0.002987268518518519</v>
      </c>
      <c r="L68" s="30">
        <v>8</v>
      </c>
      <c r="M68" s="31">
        <f>M67-1</f>
        <v>171</v>
      </c>
      <c r="N68" s="44"/>
      <c r="O68" s="33">
        <f>IF((N68&gt;1),M68*2*$N$2,M68*$N$2)</f>
        <v>171</v>
      </c>
    </row>
    <row r="69" spans="1:15" ht="15">
      <c r="A69" s="21">
        <v>66</v>
      </c>
      <c r="B69" s="22">
        <v>16</v>
      </c>
      <c r="C69" s="23" t="s">
        <v>140</v>
      </c>
      <c r="D69" s="24" t="s">
        <v>435</v>
      </c>
      <c r="E69" s="25">
        <v>37526</v>
      </c>
      <c r="F69" s="26" t="s">
        <v>93</v>
      </c>
      <c r="G69" s="26" t="s">
        <v>94</v>
      </c>
      <c r="H69" s="43" t="s">
        <v>21</v>
      </c>
      <c r="I69" s="28" t="s">
        <v>528</v>
      </c>
      <c r="J69" s="28">
        <v>1</v>
      </c>
      <c r="K69" s="29">
        <v>0.0029927083333333333</v>
      </c>
      <c r="L69" s="30">
        <v>6</v>
      </c>
      <c r="M69" s="31">
        <f>M68-1</f>
        <v>170</v>
      </c>
      <c r="N69" s="32"/>
      <c r="O69" s="33">
        <f>IF((N69&gt;1),M69*2*$N$2,M69*$N$2)</f>
        <v>170</v>
      </c>
    </row>
    <row r="70" spans="1:15" ht="15">
      <c r="A70" s="21">
        <v>67</v>
      </c>
      <c r="B70" s="22">
        <v>114</v>
      </c>
      <c r="C70" s="23" t="s">
        <v>219</v>
      </c>
      <c r="D70" s="24" t="s">
        <v>551</v>
      </c>
      <c r="E70" s="25">
        <v>36937</v>
      </c>
      <c r="F70" s="26" t="s">
        <v>93</v>
      </c>
      <c r="G70" s="26" t="s">
        <v>94</v>
      </c>
      <c r="H70" s="43" t="s">
        <v>21</v>
      </c>
      <c r="I70" s="28" t="s">
        <v>519</v>
      </c>
      <c r="J70" s="28">
        <v>1</v>
      </c>
      <c r="K70" s="29">
        <v>0.002997800925925926</v>
      </c>
      <c r="L70" s="30">
        <v>48</v>
      </c>
      <c r="M70" s="31">
        <f>M69-1</f>
        <v>169</v>
      </c>
      <c r="N70" s="44"/>
      <c r="O70" s="33">
        <f>IF((N70&gt;1),M70*2*$N$2,M70*$N$2)</f>
        <v>169</v>
      </c>
    </row>
    <row r="71" spans="1:15" ht="15">
      <c r="A71" s="21">
        <v>68</v>
      </c>
      <c r="B71" s="22">
        <v>28</v>
      </c>
      <c r="C71" s="23" t="s">
        <v>152</v>
      </c>
      <c r="D71" s="24" t="s">
        <v>394</v>
      </c>
      <c r="E71" s="25">
        <v>36655</v>
      </c>
      <c r="F71" s="26" t="s">
        <v>93</v>
      </c>
      <c r="G71" s="26" t="s">
        <v>94</v>
      </c>
      <c r="H71" s="43" t="s">
        <v>21</v>
      </c>
      <c r="I71" s="28" t="s">
        <v>519</v>
      </c>
      <c r="J71" s="28">
        <v>1</v>
      </c>
      <c r="K71" s="29">
        <v>0.0030031249999999993</v>
      </c>
      <c r="L71" s="30">
        <v>49</v>
      </c>
      <c r="M71" s="31">
        <f>M70-1</f>
        <v>168</v>
      </c>
      <c r="N71" s="32"/>
      <c r="O71" s="33">
        <f>IF((N71&gt;1),M71*2*$N$2,M71*$N$2)</f>
        <v>168</v>
      </c>
    </row>
    <row r="72" spans="1:15" ht="15">
      <c r="A72" s="21">
        <v>69</v>
      </c>
      <c r="B72" s="22">
        <v>116</v>
      </c>
      <c r="C72" s="23" t="s">
        <v>552</v>
      </c>
      <c r="D72" s="24" t="s">
        <v>553</v>
      </c>
      <c r="E72" s="25">
        <v>23998</v>
      </c>
      <c r="F72" s="26" t="s">
        <v>19</v>
      </c>
      <c r="G72" s="26" t="s">
        <v>20</v>
      </c>
      <c r="H72" s="43" t="s">
        <v>21</v>
      </c>
      <c r="I72" s="28" t="s">
        <v>519</v>
      </c>
      <c r="J72" s="28">
        <v>1</v>
      </c>
      <c r="K72" s="29">
        <v>0.003007523148148148</v>
      </c>
      <c r="L72" s="30">
        <v>50</v>
      </c>
      <c r="M72" s="31">
        <f>M71-1</f>
        <v>167</v>
      </c>
      <c r="N72" s="44"/>
      <c r="O72" s="33">
        <f>IF((N72&gt;1),M72*2*$N$2,M72*$N$2)</f>
        <v>167</v>
      </c>
    </row>
    <row r="73" spans="1:15" ht="15">
      <c r="A73" s="21">
        <v>70</v>
      </c>
      <c r="B73" s="22">
        <v>192</v>
      </c>
      <c r="C73" s="23" t="s">
        <v>104</v>
      </c>
      <c r="D73" s="24" t="s">
        <v>452</v>
      </c>
      <c r="E73" s="25">
        <v>38548</v>
      </c>
      <c r="F73" s="26" t="s">
        <v>43</v>
      </c>
      <c r="G73" s="26" t="s">
        <v>64</v>
      </c>
      <c r="H73" s="43" t="s">
        <v>21</v>
      </c>
      <c r="I73" s="28" t="s">
        <v>528</v>
      </c>
      <c r="J73" s="28">
        <v>1</v>
      </c>
      <c r="K73" s="29">
        <v>0.003013310185185185</v>
      </c>
      <c r="L73" s="30">
        <v>7</v>
      </c>
      <c r="M73" s="31">
        <f>M72-1</f>
        <v>166</v>
      </c>
      <c r="N73" s="44"/>
      <c r="O73" s="33">
        <f>IF((N73&gt;1),M73*2*$N$2,M73*$N$2)</f>
        <v>166</v>
      </c>
    </row>
    <row r="74" spans="1:15" ht="15">
      <c r="A74" s="21">
        <v>71</v>
      </c>
      <c r="B74" s="22">
        <v>71</v>
      </c>
      <c r="C74" s="23" t="s">
        <v>361</v>
      </c>
      <c r="D74" s="24" t="s">
        <v>362</v>
      </c>
      <c r="E74" s="25">
        <v>35827</v>
      </c>
      <c r="F74" s="26" t="s">
        <v>19</v>
      </c>
      <c r="G74" s="26" t="s">
        <v>20</v>
      </c>
      <c r="H74" s="43" t="s">
        <v>87</v>
      </c>
      <c r="I74" s="28" t="s">
        <v>534</v>
      </c>
      <c r="J74" s="28">
        <v>1</v>
      </c>
      <c r="K74" s="29">
        <v>0.0030260416666666665</v>
      </c>
      <c r="L74" s="30">
        <v>9</v>
      </c>
      <c r="M74" s="31">
        <f>M73-1</f>
        <v>165</v>
      </c>
      <c r="N74" s="32"/>
      <c r="O74" s="33">
        <f>IF((N74&gt;1),M74*2*$N$2,M74*$N$2)</f>
        <v>165</v>
      </c>
    </row>
    <row r="75" spans="1:15" ht="15">
      <c r="A75" s="21">
        <v>72</v>
      </c>
      <c r="B75" s="22">
        <v>76</v>
      </c>
      <c r="C75" s="23" t="s">
        <v>344</v>
      </c>
      <c r="D75" s="24" t="s">
        <v>345</v>
      </c>
      <c r="E75" s="25">
        <v>35065</v>
      </c>
      <c r="F75" s="26" t="s">
        <v>19</v>
      </c>
      <c r="G75" s="26" t="s">
        <v>20</v>
      </c>
      <c r="H75" s="43" t="s">
        <v>87</v>
      </c>
      <c r="I75" s="28" t="s">
        <v>534</v>
      </c>
      <c r="J75" s="28">
        <v>1</v>
      </c>
      <c r="K75" s="29">
        <v>0.0030311342592592595</v>
      </c>
      <c r="L75" s="30">
        <v>10</v>
      </c>
      <c r="M75" s="31">
        <f>M74-1</f>
        <v>164</v>
      </c>
      <c r="N75" s="32">
        <v>2</v>
      </c>
      <c r="O75" s="33">
        <f>IF((N75&gt;1),M75*2*$N$2,M75*$N$2)</f>
        <v>328</v>
      </c>
    </row>
    <row r="76" spans="1:15" ht="15">
      <c r="A76" s="21">
        <v>73</v>
      </c>
      <c r="B76" s="22">
        <v>261</v>
      </c>
      <c r="C76" s="23" t="s">
        <v>367</v>
      </c>
      <c r="D76" s="24" t="s">
        <v>382</v>
      </c>
      <c r="E76" s="25">
        <v>38678</v>
      </c>
      <c r="F76" s="26" t="s">
        <v>383</v>
      </c>
      <c r="G76" s="26" t="s">
        <v>383</v>
      </c>
      <c r="H76" s="43" t="s">
        <v>21</v>
      </c>
      <c r="I76" s="28" t="s">
        <v>528</v>
      </c>
      <c r="J76" s="28">
        <v>1</v>
      </c>
      <c r="K76" s="29">
        <v>0.003037962962962963</v>
      </c>
      <c r="L76" s="30">
        <v>8</v>
      </c>
      <c r="M76" s="31">
        <f>M75-1</f>
        <v>163</v>
      </c>
      <c r="N76" s="44"/>
      <c r="O76" s="33">
        <f>IF((N76&gt;1),M76*2*$N$2,M76*$N$2)</f>
        <v>163</v>
      </c>
    </row>
    <row r="77" spans="1:15" ht="15">
      <c r="A77" s="21">
        <v>74</v>
      </c>
      <c r="B77" s="22">
        <v>188</v>
      </c>
      <c r="C77" s="23" t="s">
        <v>140</v>
      </c>
      <c r="D77" s="24" t="s">
        <v>369</v>
      </c>
      <c r="E77" s="25">
        <v>14547</v>
      </c>
      <c r="F77" s="26" t="s">
        <v>43</v>
      </c>
      <c r="G77" s="26" t="s">
        <v>64</v>
      </c>
      <c r="H77" s="43" t="s">
        <v>21</v>
      </c>
      <c r="I77" s="28" t="s">
        <v>519</v>
      </c>
      <c r="J77" s="28">
        <v>1</v>
      </c>
      <c r="K77" s="29">
        <v>0.003044675925925926</v>
      </c>
      <c r="L77" s="30">
        <v>51</v>
      </c>
      <c r="M77" s="31">
        <f>M76-1</f>
        <v>162</v>
      </c>
      <c r="N77" s="44"/>
      <c r="O77" s="33">
        <f>IF((N77&gt;1),M77*2*$N$2,M77*$N$2)</f>
        <v>162</v>
      </c>
    </row>
    <row r="78" spans="1:15" ht="15">
      <c r="A78" s="21">
        <v>75</v>
      </c>
      <c r="B78" s="22">
        <v>172</v>
      </c>
      <c r="C78" s="23" t="s">
        <v>27</v>
      </c>
      <c r="D78" s="24" t="s">
        <v>468</v>
      </c>
      <c r="E78" s="25">
        <v>37054</v>
      </c>
      <c r="F78" s="26" t="s">
        <v>93</v>
      </c>
      <c r="G78" s="26" t="s">
        <v>94</v>
      </c>
      <c r="H78" s="43" t="s">
        <v>21</v>
      </c>
      <c r="I78" s="28" t="s">
        <v>519</v>
      </c>
      <c r="J78" s="28">
        <v>1</v>
      </c>
      <c r="K78" s="29">
        <v>0.0030494212962962966</v>
      </c>
      <c r="L78" s="30">
        <v>52</v>
      </c>
      <c r="M78" s="31">
        <f>M77-1</f>
        <v>161</v>
      </c>
      <c r="N78" s="44"/>
      <c r="O78" s="33">
        <f>IF((N78&gt;1),M78*2*$N$2,M78*$N$2)</f>
        <v>161</v>
      </c>
    </row>
    <row r="79" spans="1:15" ht="15">
      <c r="A79" s="21">
        <v>76</v>
      </c>
      <c r="B79" s="22">
        <v>194</v>
      </c>
      <c r="C79" s="23" t="s">
        <v>426</v>
      </c>
      <c r="D79" s="24" t="s">
        <v>554</v>
      </c>
      <c r="E79" s="25">
        <v>36873</v>
      </c>
      <c r="F79" s="26" t="s">
        <v>93</v>
      </c>
      <c r="G79" s="26" t="s">
        <v>94</v>
      </c>
      <c r="H79" s="43" t="s">
        <v>87</v>
      </c>
      <c r="I79" s="28" t="s">
        <v>534</v>
      </c>
      <c r="J79" s="28">
        <v>1</v>
      </c>
      <c r="K79" s="29">
        <v>0.003084953703703704</v>
      </c>
      <c r="L79" s="30">
        <v>11</v>
      </c>
      <c r="M79" s="31">
        <f>M78-1</f>
        <v>160</v>
      </c>
      <c r="N79" s="44"/>
      <c r="O79" s="33">
        <f>IF((N79&gt;1),M79*2*$N$2,M79*$N$2)</f>
        <v>160</v>
      </c>
    </row>
    <row r="80" spans="1:15" ht="15">
      <c r="A80" s="21">
        <v>77</v>
      </c>
      <c r="B80" s="22">
        <v>75</v>
      </c>
      <c r="C80" s="23" t="s">
        <v>189</v>
      </c>
      <c r="D80" s="24" t="s">
        <v>555</v>
      </c>
      <c r="E80" s="25">
        <v>36611</v>
      </c>
      <c r="F80" s="26" t="s">
        <v>93</v>
      </c>
      <c r="G80" s="26" t="s">
        <v>94</v>
      </c>
      <c r="H80" s="43" t="s">
        <v>87</v>
      </c>
      <c r="I80" s="28" t="s">
        <v>534</v>
      </c>
      <c r="J80" s="28">
        <v>1</v>
      </c>
      <c r="K80" s="29">
        <v>0.003089699074074074</v>
      </c>
      <c r="L80" s="30">
        <v>12</v>
      </c>
      <c r="M80" s="31">
        <f>M79-1</f>
        <v>159</v>
      </c>
      <c r="N80" s="32"/>
      <c r="O80" s="33">
        <f>IF((N80&gt;1),M80*2*$N$2,M80*$N$2)</f>
        <v>159</v>
      </c>
    </row>
    <row r="81" spans="1:15" ht="15">
      <c r="A81" s="21">
        <v>78</v>
      </c>
      <c r="B81" s="22">
        <v>272</v>
      </c>
      <c r="C81" s="23" t="s">
        <v>208</v>
      </c>
      <c r="D81" s="24" t="s">
        <v>556</v>
      </c>
      <c r="E81" s="25">
        <v>36986</v>
      </c>
      <c r="F81" s="26" t="s">
        <v>557</v>
      </c>
      <c r="G81" s="26" t="s">
        <v>557</v>
      </c>
      <c r="H81" s="43" t="s">
        <v>87</v>
      </c>
      <c r="I81" s="28" t="s">
        <v>534</v>
      </c>
      <c r="J81" s="28">
        <v>1</v>
      </c>
      <c r="K81" s="29">
        <v>0.0030975694444444445</v>
      </c>
      <c r="L81" s="30">
        <v>13</v>
      </c>
      <c r="M81" s="31">
        <f>M80-1</f>
        <v>158</v>
      </c>
      <c r="N81" s="44"/>
      <c r="O81" s="33">
        <f>IF((N81&gt;1),M81*2*$N$2,M81*$N$2)</f>
        <v>158</v>
      </c>
    </row>
    <row r="82" spans="1:15" ht="15">
      <c r="A82" s="21">
        <v>79</v>
      </c>
      <c r="B82" s="22">
        <v>270</v>
      </c>
      <c r="C82" s="23" t="s">
        <v>558</v>
      </c>
      <c r="D82" s="24" t="s">
        <v>559</v>
      </c>
      <c r="E82" s="25">
        <v>37137</v>
      </c>
      <c r="F82" s="26" t="s">
        <v>557</v>
      </c>
      <c r="G82" s="26" t="s">
        <v>557</v>
      </c>
      <c r="H82" s="43" t="s">
        <v>87</v>
      </c>
      <c r="I82" s="28" t="s">
        <v>534</v>
      </c>
      <c r="J82" s="28">
        <v>1</v>
      </c>
      <c r="K82" s="29">
        <v>0.0031035879629629625</v>
      </c>
      <c r="L82" s="30">
        <v>14</v>
      </c>
      <c r="M82" s="31">
        <f>M81-1</f>
        <v>157</v>
      </c>
      <c r="N82" s="44"/>
      <c r="O82" s="33">
        <f>IF((N82&gt;1),M82*2*$N$2,M82*$N$2)</f>
        <v>157</v>
      </c>
    </row>
    <row r="83" spans="1:15" ht="15">
      <c r="A83" s="21">
        <v>80</v>
      </c>
      <c r="B83" s="22">
        <v>271</v>
      </c>
      <c r="C83" s="23" t="s">
        <v>560</v>
      </c>
      <c r="D83" s="24" t="s">
        <v>561</v>
      </c>
      <c r="E83" s="25">
        <v>36766</v>
      </c>
      <c r="F83" s="26" t="s">
        <v>154</v>
      </c>
      <c r="G83" s="26" t="s">
        <v>79</v>
      </c>
      <c r="H83" s="43" t="s">
        <v>87</v>
      </c>
      <c r="I83" s="28" t="s">
        <v>534</v>
      </c>
      <c r="J83" s="28">
        <v>1</v>
      </c>
      <c r="K83" s="29">
        <v>0.0031109953703703703</v>
      </c>
      <c r="L83" s="30">
        <v>15</v>
      </c>
      <c r="M83" s="31">
        <f>M82-1</f>
        <v>156</v>
      </c>
      <c r="N83" s="32"/>
      <c r="O83" s="33">
        <f>IF((N83&gt;1),M83*2*$N$2,M83*$N$2)</f>
        <v>156</v>
      </c>
    </row>
    <row r="84" spans="1:15" ht="15">
      <c r="A84" s="21">
        <v>81</v>
      </c>
      <c r="B84" s="22">
        <v>267</v>
      </c>
      <c r="C84" s="23" t="s">
        <v>562</v>
      </c>
      <c r="D84" s="24" t="s">
        <v>563</v>
      </c>
      <c r="E84" s="25">
        <v>37618</v>
      </c>
      <c r="F84" s="26" t="s">
        <v>154</v>
      </c>
      <c r="G84" s="26" t="s">
        <v>79</v>
      </c>
      <c r="H84" s="43" t="s">
        <v>87</v>
      </c>
      <c r="I84" s="28" t="s">
        <v>524</v>
      </c>
      <c r="J84" s="28">
        <v>1</v>
      </c>
      <c r="K84" s="29">
        <v>0.0031223379629629626</v>
      </c>
      <c r="L84" s="30">
        <v>6</v>
      </c>
      <c r="M84" s="31">
        <f>M83-1</f>
        <v>155</v>
      </c>
      <c r="N84" s="44"/>
      <c r="O84" s="33">
        <f>IF((N84&gt;1),M84*2*$N$2,M84*$N$2)</f>
        <v>155</v>
      </c>
    </row>
    <row r="85" spans="1:15" ht="15">
      <c r="A85" s="21">
        <v>82</v>
      </c>
      <c r="B85" s="22">
        <v>276</v>
      </c>
      <c r="C85" s="23" t="s">
        <v>564</v>
      </c>
      <c r="D85" s="24" t="s">
        <v>565</v>
      </c>
      <c r="E85" s="25">
        <v>21852</v>
      </c>
      <c r="F85" s="26" t="s">
        <v>43</v>
      </c>
      <c r="G85" s="26" t="s">
        <v>44</v>
      </c>
      <c r="H85" s="43" t="s">
        <v>21</v>
      </c>
      <c r="I85" s="28" t="s">
        <v>519</v>
      </c>
      <c r="J85" s="28">
        <v>1</v>
      </c>
      <c r="K85" s="29">
        <v>0.0031348379629629625</v>
      </c>
      <c r="L85" s="30">
        <v>53</v>
      </c>
      <c r="M85" s="31">
        <f>M84-1</f>
        <v>154</v>
      </c>
      <c r="N85" s="44"/>
      <c r="O85" s="33">
        <f>IF((N85&gt;1),M85*2*$N$2,M85*$N$2)</f>
        <v>154</v>
      </c>
    </row>
    <row r="86" spans="1:15" ht="15">
      <c r="A86" s="21">
        <v>83</v>
      </c>
      <c r="B86" s="22">
        <v>292</v>
      </c>
      <c r="C86" s="23" t="s">
        <v>566</v>
      </c>
      <c r="D86" s="24" t="s">
        <v>567</v>
      </c>
      <c r="E86" s="25">
        <v>37987</v>
      </c>
      <c r="F86" s="26" t="s">
        <v>303</v>
      </c>
      <c r="G86" s="26">
        <v>0</v>
      </c>
      <c r="H86" s="43" t="s">
        <v>87</v>
      </c>
      <c r="I86" s="28" t="s">
        <v>524</v>
      </c>
      <c r="J86" s="28">
        <v>1</v>
      </c>
      <c r="K86" s="29">
        <v>0.003147569444444444</v>
      </c>
      <c r="L86" s="30">
        <v>7</v>
      </c>
      <c r="M86" s="31">
        <f>M85-1</f>
        <v>153</v>
      </c>
      <c r="N86" s="44"/>
      <c r="O86" s="33">
        <f>IF((N86&gt;1),M86*2*$N$2,M86*$N$2)</f>
        <v>153</v>
      </c>
    </row>
    <row r="87" spans="1:15" ht="15">
      <c r="A87" s="21">
        <v>84</v>
      </c>
      <c r="B87" s="22">
        <v>58</v>
      </c>
      <c r="C87" s="23" t="s">
        <v>189</v>
      </c>
      <c r="D87" s="24" t="s">
        <v>568</v>
      </c>
      <c r="E87" s="25">
        <v>36566</v>
      </c>
      <c r="F87" s="26" t="s">
        <v>93</v>
      </c>
      <c r="G87" s="26" t="s">
        <v>94</v>
      </c>
      <c r="H87" s="43" t="s">
        <v>87</v>
      </c>
      <c r="I87" s="28" t="s">
        <v>534</v>
      </c>
      <c r="J87" s="28">
        <v>1</v>
      </c>
      <c r="K87" s="29">
        <v>0.003155208333333333</v>
      </c>
      <c r="L87" s="30">
        <v>16</v>
      </c>
      <c r="M87" s="31">
        <f>M86-1</f>
        <v>152</v>
      </c>
      <c r="N87" s="32"/>
      <c r="O87" s="33">
        <f>IF((N87&gt;1),M87*2*$N$2,M87*$N$2)</f>
        <v>152</v>
      </c>
    </row>
    <row r="88" spans="1:15" ht="15">
      <c r="A88" s="21">
        <v>85</v>
      </c>
      <c r="B88" s="22">
        <v>110</v>
      </c>
      <c r="C88" s="23" t="s">
        <v>562</v>
      </c>
      <c r="D88" s="24" t="s">
        <v>569</v>
      </c>
      <c r="E88" s="25">
        <v>37521</v>
      </c>
      <c r="F88" s="26" t="s">
        <v>93</v>
      </c>
      <c r="G88" s="26" t="s">
        <v>94</v>
      </c>
      <c r="H88" s="43" t="s">
        <v>87</v>
      </c>
      <c r="I88" s="28" t="s">
        <v>524</v>
      </c>
      <c r="J88" s="28">
        <v>1</v>
      </c>
      <c r="K88" s="29">
        <v>0.0031620370370370374</v>
      </c>
      <c r="L88" s="30">
        <v>8</v>
      </c>
      <c r="M88" s="31">
        <f>M87-1</f>
        <v>151</v>
      </c>
      <c r="N88" s="44"/>
      <c r="O88" s="33">
        <f>IF((N88&gt;1),M88*2*$N$2,M88*$N$2)</f>
        <v>151</v>
      </c>
    </row>
    <row r="89" spans="1:15" ht="15">
      <c r="A89" s="21">
        <v>86</v>
      </c>
      <c r="B89" s="22">
        <v>86</v>
      </c>
      <c r="C89" s="23" t="s">
        <v>150</v>
      </c>
      <c r="D89" s="24" t="s">
        <v>151</v>
      </c>
      <c r="E89" s="25">
        <v>33707</v>
      </c>
      <c r="F89" s="26" t="s">
        <v>29</v>
      </c>
      <c r="G89" s="26" t="s">
        <v>30</v>
      </c>
      <c r="H89" s="43" t="s">
        <v>87</v>
      </c>
      <c r="I89" s="28" t="s">
        <v>534</v>
      </c>
      <c r="J89" s="28">
        <v>1</v>
      </c>
      <c r="K89" s="29">
        <v>0.0031701388888888886</v>
      </c>
      <c r="L89" s="30">
        <v>17</v>
      </c>
      <c r="M89" s="31">
        <f>M88-1</f>
        <v>150</v>
      </c>
      <c r="N89" s="32"/>
      <c r="O89" s="33">
        <f>IF((N89&gt;1),M89*2*$N$2,M89*$N$2)</f>
        <v>150</v>
      </c>
    </row>
    <row r="90" spans="1:15" ht="15">
      <c r="A90" s="21">
        <v>87</v>
      </c>
      <c r="B90" s="22">
        <v>165</v>
      </c>
      <c r="C90" s="23" t="s">
        <v>85</v>
      </c>
      <c r="D90" s="24" t="s">
        <v>86</v>
      </c>
      <c r="E90" s="25">
        <v>32605</v>
      </c>
      <c r="F90" s="26" t="s">
        <v>29</v>
      </c>
      <c r="G90" s="26" t="s">
        <v>30</v>
      </c>
      <c r="H90" s="43" t="s">
        <v>87</v>
      </c>
      <c r="I90" s="28" t="s">
        <v>534</v>
      </c>
      <c r="J90" s="28">
        <v>1</v>
      </c>
      <c r="K90" s="29">
        <v>0.003175925925925926</v>
      </c>
      <c r="L90" s="30">
        <v>18</v>
      </c>
      <c r="M90" s="31">
        <f>M89-1</f>
        <v>149</v>
      </c>
      <c r="N90" s="44"/>
      <c r="O90" s="33">
        <f>IF((N90&gt;1),M90*2*$N$2,M90*$N$2)</f>
        <v>149</v>
      </c>
    </row>
    <row r="91" spans="1:15" ht="15">
      <c r="A91" s="21">
        <v>88</v>
      </c>
      <c r="B91" s="22">
        <v>139</v>
      </c>
      <c r="C91" s="23" t="s">
        <v>46</v>
      </c>
      <c r="D91" s="24" t="s">
        <v>99</v>
      </c>
      <c r="E91" s="25">
        <v>30876</v>
      </c>
      <c r="F91" s="26" t="s">
        <v>29</v>
      </c>
      <c r="G91" s="26" t="s">
        <v>30</v>
      </c>
      <c r="H91" s="43" t="s">
        <v>21</v>
      </c>
      <c r="I91" s="28" t="s">
        <v>519</v>
      </c>
      <c r="J91" s="28">
        <v>1</v>
      </c>
      <c r="K91" s="29">
        <v>0.00318287037037037</v>
      </c>
      <c r="L91" s="30">
        <v>54</v>
      </c>
      <c r="M91" s="31">
        <f>M90-1</f>
        <v>148</v>
      </c>
      <c r="N91" s="44"/>
      <c r="O91" s="33">
        <f>IF((N91&gt;1),M91*2*$N$2,M91*$N$2)</f>
        <v>148</v>
      </c>
    </row>
    <row r="92" spans="1:15" ht="15">
      <c r="A92" s="21">
        <v>89</v>
      </c>
      <c r="B92" s="22">
        <v>41</v>
      </c>
      <c r="C92" s="23" t="s">
        <v>51</v>
      </c>
      <c r="D92" s="24" t="s">
        <v>52</v>
      </c>
      <c r="E92" s="25">
        <v>32558</v>
      </c>
      <c r="F92" s="26" t="s">
        <v>29</v>
      </c>
      <c r="G92" s="26" t="s">
        <v>30</v>
      </c>
      <c r="H92" s="43" t="s">
        <v>21</v>
      </c>
      <c r="I92" s="28" t="s">
        <v>519</v>
      </c>
      <c r="J92" s="28">
        <v>1</v>
      </c>
      <c r="K92" s="29">
        <v>0.0031881944444444445</v>
      </c>
      <c r="L92" s="30">
        <v>55</v>
      </c>
      <c r="M92" s="31">
        <f>M91-1</f>
        <v>147</v>
      </c>
      <c r="N92" s="32"/>
      <c r="O92" s="33">
        <f>IF((N92&gt;1),M92*2*$N$2,M92*$N$2)</f>
        <v>147</v>
      </c>
    </row>
    <row r="93" spans="1:15" ht="15">
      <c r="A93" s="21">
        <v>90</v>
      </c>
      <c r="B93" s="22">
        <v>131</v>
      </c>
      <c r="C93" s="23" t="s">
        <v>443</v>
      </c>
      <c r="D93" s="24" t="s">
        <v>444</v>
      </c>
      <c r="E93" s="25">
        <v>25868</v>
      </c>
      <c r="F93" s="26" t="s">
        <v>43</v>
      </c>
      <c r="G93" s="26" t="s">
        <v>64</v>
      </c>
      <c r="H93" s="43" t="s">
        <v>21</v>
      </c>
      <c r="I93" s="28" t="s">
        <v>519</v>
      </c>
      <c r="J93" s="28">
        <v>1</v>
      </c>
      <c r="K93" s="29">
        <v>0.0031938657407407406</v>
      </c>
      <c r="L93" s="30">
        <v>56</v>
      </c>
      <c r="M93" s="31">
        <f>M92-1</f>
        <v>146</v>
      </c>
      <c r="N93" s="44"/>
      <c r="O93" s="33">
        <f>IF((N93&gt;1),M93*2*$N$2,M93*$N$2)</f>
        <v>146</v>
      </c>
    </row>
    <row r="94" spans="1:15" ht="15">
      <c r="A94" s="21">
        <v>91</v>
      </c>
      <c r="B94" s="22">
        <v>269</v>
      </c>
      <c r="C94" s="23" t="s">
        <v>344</v>
      </c>
      <c r="D94" s="24" t="s">
        <v>570</v>
      </c>
      <c r="E94" s="25">
        <v>37419</v>
      </c>
      <c r="F94" s="26" t="s">
        <v>154</v>
      </c>
      <c r="G94" s="26" t="s">
        <v>79</v>
      </c>
      <c r="H94" s="43" t="s">
        <v>87</v>
      </c>
      <c r="I94" s="28" t="s">
        <v>524</v>
      </c>
      <c r="J94" s="28">
        <v>1</v>
      </c>
      <c r="K94" s="29">
        <v>0.0031996527777777774</v>
      </c>
      <c r="L94" s="30">
        <v>9</v>
      </c>
      <c r="M94" s="31">
        <f>M93-1</f>
        <v>145</v>
      </c>
      <c r="N94" s="44"/>
      <c r="O94" s="33">
        <f>IF((N94&gt;1),M94*2*$N$2,M94*$N$2)</f>
        <v>145</v>
      </c>
    </row>
    <row r="95" spans="1:15" ht="15">
      <c r="A95" s="21">
        <v>92</v>
      </c>
      <c r="B95" s="22">
        <v>64</v>
      </c>
      <c r="C95" s="23" t="s">
        <v>27</v>
      </c>
      <c r="D95" s="24" t="s">
        <v>28</v>
      </c>
      <c r="E95" s="25">
        <v>32653</v>
      </c>
      <c r="F95" s="26" t="s">
        <v>29</v>
      </c>
      <c r="G95" s="26" t="s">
        <v>30</v>
      </c>
      <c r="H95" s="43" t="s">
        <v>21</v>
      </c>
      <c r="I95" s="28" t="s">
        <v>519</v>
      </c>
      <c r="J95" s="28">
        <v>1</v>
      </c>
      <c r="K95" s="29">
        <v>0.003205787037037037</v>
      </c>
      <c r="L95" s="30">
        <v>57</v>
      </c>
      <c r="M95" s="31">
        <f>M94-1</f>
        <v>144</v>
      </c>
      <c r="N95" s="32"/>
      <c r="O95" s="33">
        <f>IF((N95&gt;1),M95*2*$N$2,M95*$N$2)</f>
        <v>144</v>
      </c>
    </row>
    <row r="96" spans="1:15" ht="15">
      <c r="A96" s="21">
        <v>93</v>
      </c>
      <c r="B96" s="22">
        <v>59</v>
      </c>
      <c r="C96" s="23" t="s">
        <v>100</v>
      </c>
      <c r="D96" s="24" t="s">
        <v>101</v>
      </c>
      <c r="E96" s="25">
        <v>34756</v>
      </c>
      <c r="F96" s="26" t="s">
        <v>29</v>
      </c>
      <c r="G96" s="26" t="s">
        <v>30</v>
      </c>
      <c r="H96" s="43" t="s">
        <v>21</v>
      </c>
      <c r="I96" s="28" t="s">
        <v>519</v>
      </c>
      <c r="J96" s="28">
        <v>1</v>
      </c>
      <c r="K96" s="29">
        <v>0.0032111111111111108</v>
      </c>
      <c r="L96" s="30">
        <v>58</v>
      </c>
      <c r="M96" s="31">
        <f>M95-1</f>
        <v>143</v>
      </c>
      <c r="N96" s="32"/>
      <c r="O96" s="33">
        <f>IF((N96&gt;1),M96*2*$N$2,M96*$N$2)</f>
        <v>143</v>
      </c>
    </row>
    <row r="97" spans="1:15" ht="15">
      <c r="A97" s="21">
        <v>94</v>
      </c>
      <c r="B97" s="22">
        <v>48</v>
      </c>
      <c r="C97" s="23" t="s">
        <v>483</v>
      </c>
      <c r="D97" s="24" t="s">
        <v>484</v>
      </c>
      <c r="E97" s="25">
        <v>29662</v>
      </c>
      <c r="F97" s="26" t="s">
        <v>43</v>
      </c>
      <c r="G97" s="26" t="s">
        <v>64</v>
      </c>
      <c r="H97" s="43" t="s">
        <v>87</v>
      </c>
      <c r="I97" s="28" t="s">
        <v>534</v>
      </c>
      <c r="J97" s="28">
        <v>1</v>
      </c>
      <c r="K97" s="29">
        <v>0.00321875</v>
      </c>
      <c r="L97" s="30">
        <v>19</v>
      </c>
      <c r="M97" s="31">
        <f>M96-1</f>
        <v>142</v>
      </c>
      <c r="N97" s="32"/>
      <c r="O97" s="33">
        <f>IF((N97&gt;1),M97*2*$N$2,M97*$N$2)</f>
        <v>142</v>
      </c>
    </row>
    <row r="98" spans="1:15" ht="15">
      <c r="A98" s="21">
        <v>95</v>
      </c>
      <c r="B98" s="22">
        <v>134</v>
      </c>
      <c r="C98" s="23" t="s">
        <v>376</v>
      </c>
      <c r="D98" s="24" t="s">
        <v>372</v>
      </c>
      <c r="E98" s="25">
        <v>36864</v>
      </c>
      <c r="F98" s="26" t="s">
        <v>93</v>
      </c>
      <c r="G98" s="26" t="s">
        <v>94</v>
      </c>
      <c r="H98" s="43" t="s">
        <v>87</v>
      </c>
      <c r="I98" s="28" t="s">
        <v>534</v>
      </c>
      <c r="J98" s="28">
        <v>1</v>
      </c>
      <c r="K98" s="29">
        <v>0.0032239583333333335</v>
      </c>
      <c r="L98" s="30">
        <v>20</v>
      </c>
      <c r="M98" s="31">
        <f>M97-1</f>
        <v>141</v>
      </c>
      <c r="N98" s="44"/>
      <c r="O98" s="33">
        <f>IF((N98&gt;1),M98*2*$N$2,M98*$N$2)</f>
        <v>141</v>
      </c>
    </row>
    <row r="99" spans="1:15" ht="15">
      <c r="A99" s="21">
        <v>96</v>
      </c>
      <c r="B99" s="22">
        <v>153</v>
      </c>
      <c r="C99" s="23" t="s">
        <v>89</v>
      </c>
      <c r="D99" s="24" t="s">
        <v>90</v>
      </c>
      <c r="E99" s="25">
        <v>30691</v>
      </c>
      <c r="F99" s="26" t="s">
        <v>19</v>
      </c>
      <c r="G99" s="26" t="s">
        <v>20</v>
      </c>
      <c r="H99" s="43" t="s">
        <v>87</v>
      </c>
      <c r="I99" s="28" t="s">
        <v>534</v>
      </c>
      <c r="J99" s="28">
        <v>1</v>
      </c>
      <c r="K99" s="29">
        <v>0.0032284722222222224</v>
      </c>
      <c r="L99" s="30">
        <v>21</v>
      </c>
      <c r="M99" s="31">
        <f>M98-1</f>
        <v>140</v>
      </c>
      <c r="N99" s="44"/>
      <c r="O99" s="33">
        <f>IF((N99&gt;1),M99*2*$N$2,M99*$N$2)</f>
        <v>140</v>
      </c>
    </row>
    <row r="100" spans="1:15" ht="15">
      <c r="A100" s="21">
        <v>97</v>
      </c>
      <c r="B100" s="22">
        <v>102</v>
      </c>
      <c r="C100" s="23" t="s">
        <v>319</v>
      </c>
      <c r="D100" s="24" t="s">
        <v>320</v>
      </c>
      <c r="E100" s="25">
        <v>35827</v>
      </c>
      <c r="F100" s="26" t="s">
        <v>19</v>
      </c>
      <c r="G100" s="26" t="s">
        <v>20</v>
      </c>
      <c r="H100" s="43" t="s">
        <v>21</v>
      </c>
      <c r="I100" s="28" t="s">
        <v>519</v>
      </c>
      <c r="J100" s="28">
        <v>1</v>
      </c>
      <c r="K100" s="29">
        <v>0.003233217592592593</v>
      </c>
      <c r="L100" s="30">
        <v>59</v>
      </c>
      <c r="M100" s="31">
        <f>M99-1</f>
        <v>139</v>
      </c>
      <c r="N100" s="32"/>
      <c r="O100" s="33">
        <f>IF((N100&gt;1),M100*2*$N$2,M100*$N$2)</f>
        <v>139</v>
      </c>
    </row>
    <row r="101" spans="1:15" ht="15">
      <c r="A101" s="21">
        <v>98</v>
      </c>
      <c r="B101" s="22">
        <v>117</v>
      </c>
      <c r="C101" s="23" t="s">
        <v>161</v>
      </c>
      <c r="D101" s="24" t="s">
        <v>173</v>
      </c>
      <c r="E101" s="25">
        <v>21560</v>
      </c>
      <c r="F101" s="26" t="s">
        <v>19</v>
      </c>
      <c r="G101" s="26" t="s">
        <v>20</v>
      </c>
      <c r="H101" s="43" t="s">
        <v>21</v>
      </c>
      <c r="I101" s="28" t="s">
        <v>519</v>
      </c>
      <c r="J101" s="28">
        <v>1</v>
      </c>
      <c r="K101" s="29">
        <v>0.0032377314814814816</v>
      </c>
      <c r="L101" s="30">
        <v>60</v>
      </c>
      <c r="M101" s="31">
        <f>M100-1</f>
        <v>138</v>
      </c>
      <c r="N101" s="44">
        <v>3</v>
      </c>
      <c r="O101" s="33">
        <f>IF((N101&gt;1),M101*2*$N$2,M101*$N$2)</f>
        <v>276</v>
      </c>
    </row>
    <row r="102" spans="1:15" ht="15">
      <c r="A102" s="21">
        <v>99</v>
      </c>
      <c r="B102" s="22">
        <v>78</v>
      </c>
      <c r="C102" s="23" t="s">
        <v>204</v>
      </c>
      <c r="D102" s="24" t="s">
        <v>205</v>
      </c>
      <c r="E102" s="25">
        <v>27562</v>
      </c>
      <c r="F102" s="26" t="s">
        <v>19</v>
      </c>
      <c r="G102" s="26" t="s">
        <v>20</v>
      </c>
      <c r="H102" s="43" t="s">
        <v>87</v>
      </c>
      <c r="I102" s="28" t="s">
        <v>534</v>
      </c>
      <c r="J102" s="28">
        <v>1</v>
      </c>
      <c r="K102" s="29">
        <v>0.0032422453703703706</v>
      </c>
      <c r="L102" s="30">
        <v>22</v>
      </c>
      <c r="M102" s="31">
        <f>M101-1</f>
        <v>137</v>
      </c>
      <c r="N102" s="32">
        <v>2</v>
      </c>
      <c r="O102" s="33">
        <f>IF((N102&gt;1),M102*2*$N$2,M102*$N$2)</f>
        <v>274</v>
      </c>
    </row>
    <row r="103" spans="1:15" ht="15">
      <c r="A103" s="21">
        <v>100</v>
      </c>
      <c r="B103" s="22">
        <v>62</v>
      </c>
      <c r="C103" s="23" t="s">
        <v>140</v>
      </c>
      <c r="D103" s="24" t="s">
        <v>440</v>
      </c>
      <c r="E103" s="25">
        <v>15317</v>
      </c>
      <c r="F103" s="26" t="s">
        <v>43</v>
      </c>
      <c r="G103" s="26" t="s">
        <v>64</v>
      </c>
      <c r="H103" s="43" t="s">
        <v>21</v>
      </c>
      <c r="I103" s="28" t="s">
        <v>519</v>
      </c>
      <c r="J103" s="28">
        <v>1</v>
      </c>
      <c r="K103" s="29">
        <v>0.0032461805555555555</v>
      </c>
      <c r="L103" s="30">
        <v>61</v>
      </c>
      <c r="M103" s="31">
        <f>M102-1</f>
        <v>136</v>
      </c>
      <c r="N103" s="32"/>
      <c r="O103" s="33">
        <f>IF((N103&gt;1),M103*2*$N$2,M103*$N$2)</f>
        <v>136</v>
      </c>
    </row>
    <row r="104" spans="1:15" ht="15">
      <c r="A104" s="21">
        <v>101</v>
      </c>
      <c r="B104" s="22">
        <v>263</v>
      </c>
      <c r="C104" s="23" t="s">
        <v>466</v>
      </c>
      <c r="D104" s="24" t="s">
        <v>474</v>
      </c>
      <c r="E104" s="25">
        <v>35424</v>
      </c>
      <c r="F104" s="26" t="s">
        <v>93</v>
      </c>
      <c r="G104" s="26" t="s">
        <v>94</v>
      </c>
      <c r="H104" s="43" t="s">
        <v>21</v>
      </c>
      <c r="I104" s="28" t="s">
        <v>519</v>
      </c>
      <c r="J104" s="28">
        <v>1</v>
      </c>
      <c r="K104" s="29">
        <v>0.0032497685185185186</v>
      </c>
      <c r="L104" s="30">
        <v>62</v>
      </c>
      <c r="M104" s="31">
        <f>M103-1</f>
        <v>135</v>
      </c>
      <c r="N104" s="44"/>
      <c r="O104" s="33">
        <f>IF((N104&gt;1),M104*2*$N$2,M104*$N$2)</f>
        <v>135</v>
      </c>
    </row>
    <row r="105" spans="1:15" ht="15">
      <c r="A105" s="21">
        <v>102</v>
      </c>
      <c r="B105" s="22">
        <v>268</v>
      </c>
      <c r="C105" s="23" t="s">
        <v>409</v>
      </c>
      <c r="D105" s="24" t="s">
        <v>410</v>
      </c>
      <c r="E105" s="25">
        <v>14283</v>
      </c>
      <c r="F105" s="26" t="s">
        <v>134</v>
      </c>
      <c r="G105" s="26" t="s">
        <v>135</v>
      </c>
      <c r="H105" s="43" t="s">
        <v>21</v>
      </c>
      <c r="I105" s="28" t="s">
        <v>519</v>
      </c>
      <c r="J105" s="28">
        <v>1</v>
      </c>
      <c r="K105" s="29">
        <v>0.003253587962962963</v>
      </c>
      <c r="L105" s="30">
        <v>63</v>
      </c>
      <c r="M105" s="31">
        <f>M104-1</f>
        <v>134</v>
      </c>
      <c r="N105" s="32"/>
      <c r="O105" s="33">
        <f>IF((N105&gt;1),M105*2*$N$2,M105*$N$2)</f>
        <v>134</v>
      </c>
    </row>
    <row r="106" spans="1:15" s="41" customFormat="1" ht="12.75">
      <c r="A106" s="21">
        <v>103</v>
      </c>
      <c r="B106" s="22">
        <v>126</v>
      </c>
      <c r="C106" s="23" t="s">
        <v>342</v>
      </c>
      <c r="D106" s="24" t="s">
        <v>398</v>
      </c>
      <c r="E106" s="25">
        <v>37145</v>
      </c>
      <c r="F106" s="26" t="s">
        <v>93</v>
      </c>
      <c r="G106" s="26" t="s">
        <v>94</v>
      </c>
      <c r="H106" s="43" t="s">
        <v>21</v>
      </c>
      <c r="I106" s="28" t="s">
        <v>519</v>
      </c>
      <c r="J106" s="28">
        <v>1</v>
      </c>
      <c r="K106" s="29">
        <v>0.003256828703703704</v>
      </c>
      <c r="L106" s="30">
        <v>64</v>
      </c>
      <c r="M106" s="31">
        <f>M105-1</f>
        <v>133</v>
      </c>
      <c r="N106" s="44"/>
      <c r="O106" s="33">
        <f>IF((N106&gt;1),M106*2*$N$2,M106*$N$2)</f>
        <v>133</v>
      </c>
    </row>
    <row r="107" spans="1:15" s="41" customFormat="1" ht="12.75">
      <c r="A107" s="21">
        <v>104</v>
      </c>
      <c r="B107" s="22">
        <v>237</v>
      </c>
      <c r="C107" s="23" t="s">
        <v>571</v>
      </c>
      <c r="D107" s="24" t="s">
        <v>572</v>
      </c>
      <c r="E107" s="25">
        <v>27457</v>
      </c>
      <c r="F107" s="26" t="s">
        <v>43</v>
      </c>
      <c r="G107" s="26" t="s">
        <v>64</v>
      </c>
      <c r="H107" s="43" t="s">
        <v>21</v>
      </c>
      <c r="I107" s="28" t="s">
        <v>519</v>
      </c>
      <c r="J107" s="28">
        <v>1</v>
      </c>
      <c r="K107" s="29">
        <v>0.003261226851851852</v>
      </c>
      <c r="L107" s="30">
        <v>65</v>
      </c>
      <c r="M107" s="31">
        <f>M106-1</f>
        <v>132</v>
      </c>
      <c r="N107" s="32"/>
      <c r="O107" s="33">
        <f>IF((N107&gt;1),M107*2*$N$2,M107*$N$2)</f>
        <v>132</v>
      </c>
    </row>
    <row r="108" spans="1:15" s="41" customFormat="1" ht="12.75">
      <c r="A108" s="21">
        <v>105</v>
      </c>
      <c r="B108" s="22">
        <v>239</v>
      </c>
      <c r="C108" s="23" t="s">
        <v>472</v>
      </c>
      <c r="D108" s="24" t="s">
        <v>473</v>
      </c>
      <c r="E108" s="25">
        <v>36681</v>
      </c>
      <c r="F108" s="26" t="s">
        <v>43</v>
      </c>
      <c r="G108" s="26" t="s">
        <v>64</v>
      </c>
      <c r="H108" s="43" t="s">
        <v>21</v>
      </c>
      <c r="I108" s="28" t="s">
        <v>519</v>
      </c>
      <c r="J108" s="28">
        <v>1</v>
      </c>
      <c r="K108" s="29">
        <v>0.0032645833333333333</v>
      </c>
      <c r="L108" s="30">
        <v>66</v>
      </c>
      <c r="M108" s="31">
        <f>M107-1</f>
        <v>131</v>
      </c>
      <c r="N108" s="44"/>
      <c r="O108" s="33">
        <f>IF((N108&gt;1),M108*2*$N$2,M108*$N$2)</f>
        <v>131</v>
      </c>
    </row>
    <row r="109" spans="1:15" s="41" customFormat="1" ht="12.75">
      <c r="A109" s="21">
        <v>106</v>
      </c>
      <c r="B109" s="22">
        <v>240</v>
      </c>
      <c r="C109" s="23" t="s">
        <v>436</v>
      </c>
      <c r="D109" s="24" t="s">
        <v>573</v>
      </c>
      <c r="E109" s="25">
        <v>28895</v>
      </c>
      <c r="F109" s="26" t="s">
        <v>43</v>
      </c>
      <c r="G109" s="26" t="s">
        <v>64</v>
      </c>
      <c r="H109" s="43" t="s">
        <v>87</v>
      </c>
      <c r="I109" s="28" t="s">
        <v>534</v>
      </c>
      <c r="J109" s="28">
        <v>1</v>
      </c>
      <c r="K109" s="29">
        <v>0.0032689814814814817</v>
      </c>
      <c r="L109" s="30">
        <v>23</v>
      </c>
      <c r="M109" s="31">
        <f>M108-1</f>
        <v>130</v>
      </c>
      <c r="N109" s="44"/>
      <c r="O109" s="33">
        <f>IF((N109&gt;1),M109*2*$N$2,M109*$N$2)</f>
        <v>130</v>
      </c>
    </row>
    <row r="110" spans="1:15" s="41" customFormat="1" ht="12.75">
      <c r="A110" s="21">
        <v>107</v>
      </c>
      <c r="B110" s="22">
        <v>123</v>
      </c>
      <c r="C110" s="23" t="s">
        <v>407</v>
      </c>
      <c r="D110" s="24" t="s">
        <v>408</v>
      </c>
      <c r="E110" s="25">
        <v>21742</v>
      </c>
      <c r="F110" s="26" t="s">
        <v>43</v>
      </c>
      <c r="G110" s="26" t="s">
        <v>64</v>
      </c>
      <c r="H110" s="43" t="s">
        <v>21</v>
      </c>
      <c r="I110" s="28" t="s">
        <v>519</v>
      </c>
      <c r="J110" s="28">
        <v>1</v>
      </c>
      <c r="K110" s="29">
        <v>0.0032729166666666666</v>
      </c>
      <c r="L110" s="30">
        <v>67</v>
      </c>
      <c r="M110" s="31">
        <f>M109-1</f>
        <v>129</v>
      </c>
      <c r="N110" s="44"/>
      <c r="O110" s="33">
        <f>IF((N110&gt;1),M110*2*$N$2,M110*$N$2)</f>
        <v>129</v>
      </c>
    </row>
    <row r="111" spans="1:15" s="41" customFormat="1" ht="12.75">
      <c r="A111" s="21">
        <v>108</v>
      </c>
      <c r="B111" s="22">
        <v>69</v>
      </c>
      <c r="C111" s="23" t="s">
        <v>65</v>
      </c>
      <c r="D111" s="24" t="s">
        <v>66</v>
      </c>
      <c r="E111" s="25">
        <v>35130</v>
      </c>
      <c r="F111" s="26" t="s">
        <v>29</v>
      </c>
      <c r="G111" s="26" t="s">
        <v>30</v>
      </c>
      <c r="H111" s="43" t="s">
        <v>21</v>
      </c>
      <c r="I111" s="28" t="s">
        <v>519</v>
      </c>
      <c r="J111" s="28">
        <v>1</v>
      </c>
      <c r="K111" s="29">
        <v>0.003276851851851852</v>
      </c>
      <c r="L111" s="30">
        <v>68</v>
      </c>
      <c r="M111" s="31">
        <f>M110-1</f>
        <v>128</v>
      </c>
      <c r="N111" s="32"/>
      <c r="O111" s="33">
        <f>IF((N111&gt;1),M111*2*$N$2,M111*$N$2)</f>
        <v>128</v>
      </c>
    </row>
    <row r="112" spans="1:15" s="41" customFormat="1" ht="12.75">
      <c r="A112" s="21">
        <v>109</v>
      </c>
      <c r="B112" s="22">
        <v>213</v>
      </c>
      <c r="C112" s="23" t="s">
        <v>221</v>
      </c>
      <c r="D112" s="24" t="s">
        <v>222</v>
      </c>
      <c r="E112" s="25">
        <v>20472</v>
      </c>
      <c r="F112" s="26" t="s">
        <v>43</v>
      </c>
      <c r="G112" s="26" t="s">
        <v>64</v>
      </c>
      <c r="H112" s="43" t="s">
        <v>21</v>
      </c>
      <c r="I112" s="28" t="s">
        <v>519</v>
      </c>
      <c r="J112" s="28">
        <v>1</v>
      </c>
      <c r="K112" s="29">
        <v>0.003283912037037037</v>
      </c>
      <c r="L112" s="30">
        <v>69</v>
      </c>
      <c r="M112" s="31">
        <f>M111-1</f>
        <v>127</v>
      </c>
      <c r="N112" s="44"/>
      <c r="O112" s="33">
        <f>IF((N112&gt;1),M112*2*$N$2,M112*$N$2)</f>
        <v>127</v>
      </c>
    </row>
    <row r="113" spans="1:15" s="41" customFormat="1" ht="12.75">
      <c r="A113" s="21">
        <v>110</v>
      </c>
      <c r="B113" s="22">
        <v>164</v>
      </c>
      <c r="C113" s="23" t="s">
        <v>417</v>
      </c>
      <c r="D113" s="24" t="s">
        <v>418</v>
      </c>
      <c r="E113" s="25">
        <v>16204</v>
      </c>
      <c r="F113" s="26" t="s">
        <v>93</v>
      </c>
      <c r="G113" s="26" t="s">
        <v>94</v>
      </c>
      <c r="H113" s="43" t="s">
        <v>21</v>
      </c>
      <c r="I113" s="28" t="s">
        <v>519</v>
      </c>
      <c r="J113" s="28">
        <v>1</v>
      </c>
      <c r="K113" s="29">
        <v>0.0032891203703703706</v>
      </c>
      <c r="L113" s="30">
        <v>70</v>
      </c>
      <c r="M113" s="31">
        <f>M112-1</f>
        <v>126</v>
      </c>
      <c r="N113" s="44"/>
      <c r="O113" s="33">
        <f>IF((N113&gt;1),M113*2*$N$2,M113*$N$2)</f>
        <v>126</v>
      </c>
    </row>
    <row r="114" spans="1:15" s="41" customFormat="1" ht="12.75">
      <c r="A114" s="21">
        <v>111</v>
      </c>
      <c r="B114" s="22">
        <v>129</v>
      </c>
      <c r="C114" s="23" t="s">
        <v>506</v>
      </c>
      <c r="D114" s="24" t="s">
        <v>507</v>
      </c>
      <c r="E114" s="25">
        <v>38139</v>
      </c>
      <c r="F114" s="26" t="s">
        <v>43</v>
      </c>
      <c r="G114" s="26" t="s">
        <v>64</v>
      </c>
      <c r="H114" s="43" t="s">
        <v>87</v>
      </c>
      <c r="I114" s="28" t="s">
        <v>524</v>
      </c>
      <c r="J114" s="28">
        <v>1</v>
      </c>
      <c r="K114" s="29">
        <v>0.003296412037037037</v>
      </c>
      <c r="L114" s="30">
        <v>10</v>
      </c>
      <c r="M114" s="31">
        <f>M113-1</f>
        <v>125</v>
      </c>
      <c r="N114" s="44"/>
      <c r="O114" s="33">
        <f>IF((N114&gt;1),M114*2*$N$2,M114*$N$2)</f>
        <v>125</v>
      </c>
    </row>
    <row r="115" spans="1:15" s="41" customFormat="1" ht="12.75">
      <c r="A115" s="21">
        <v>112</v>
      </c>
      <c r="B115" s="22">
        <v>22</v>
      </c>
      <c r="C115" s="23" t="s">
        <v>170</v>
      </c>
      <c r="D115" s="24" t="s">
        <v>465</v>
      </c>
      <c r="E115" s="25">
        <v>24790</v>
      </c>
      <c r="F115" s="26" t="s">
        <v>93</v>
      </c>
      <c r="G115" s="26" t="s">
        <v>94</v>
      </c>
      <c r="H115" s="43" t="s">
        <v>21</v>
      </c>
      <c r="I115" s="28" t="s">
        <v>519</v>
      </c>
      <c r="J115" s="28">
        <v>1</v>
      </c>
      <c r="K115" s="29">
        <v>0.0033005787037037036</v>
      </c>
      <c r="L115" s="30">
        <v>71</v>
      </c>
      <c r="M115" s="31">
        <f>M114-1</f>
        <v>124</v>
      </c>
      <c r="N115" s="32"/>
      <c r="O115" s="33">
        <f>IF((N115&gt;1),M115*2*$N$2,M115*$N$2)</f>
        <v>124</v>
      </c>
    </row>
    <row r="116" spans="1:15" s="41" customFormat="1" ht="12.75">
      <c r="A116" s="21">
        <v>113</v>
      </c>
      <c r="B116" s="22">
        <v>210</v>
      </c>
      <c r="C116" s="23" t="s">
        <v>574</v>
      </c>
      <c r="D116" s="24" t="s">
        <v>575</v>
      </c>
      <c r="E116" s="25">
        <v>36382</v>
      </c>
      <c r="F116" s="26" t="s">
        <v>303</v>
      </c>
      <c r="G116" s="26">
        <v>0</v>
      </c>
      <c r="H116" s="43" t="s">
        <v>21</v>
      </c>
      <c r="I116" s="28" t="s">
        <v>519</v>
      </c>
      <c r="J116" s="28">
        <v>1</v>
      </c>
      <c r="K116" s="29">
        <v>0.003303935185185186</v>
      </c>
      <c r="L116" s="30">
        <v>72</v>
      </c>
      <c r="M116" s="31">
        <f>M115-1</f>
        <v>123</v>
      </c>
      <c r="N116" s="32"/>
      <c r="O116" s="33">
        <f>IF((N116&gt;1),M116*2*$N$2,M116*$N$2)</f>
        <v>123</v>
      </c>
    </row>
    <row r="117" spans="1:15" s="41" customFormat="1" ht="12.75">
      <c r="A117" s="21">
        <v>114</v>
      </c>
      <c r="B117" s="22">
        <v>208</v>
      </c>
      <c r="C117" s="23" t="s">
        <v>177</v>
      </c>
      <c r="D117" s="24" t="s">
        <v>178</v>
      </c>
      <c r="E117" s="25">
        <v>24933</v>
      </c>
      <c r="F117" s="26" t="s">
        <v>121</v>
      </c>
      <c r="G117" s="26" t="s">
        <v>64</v>
      </c>
      <c r="H117" s="43" t="s">
        <v>87</v>
      </c>
      <c r="I117" s="28" t="s">
        <v>534</v>
      </c>
      <c r="J117" s="28">
        <v>1</v>
      </c>
      <c r="K117" s="29">
        <v>0.003314236111111111</v>
      </c>
      <c r="L117" s="30">
        <v>24</v>
      </c>
      <c r="M117" s="31">
        <f>M116-1</f>
        <v>122</v>
      </c>
      <c r="N117" s="44"/>
      <c r="O117" s="33">
        <f>IF((N117&gt;1),M117*2*$N$2,M117*$N$2)</f>
        <v>122</v>
      </c>
    </row>
    <row r="118" spans="1:15" s="41" customFormat="1" ht="12.75">
      <c r="A118" s="21">
        <v>115</v>
      </c>
      <c r="B118" s="22">
        <v>43</v>
      </c>
      <c r="C118" s="23" t="s">
        <v>287</v>
      </c>
      <c r="D118" s="24" t="s">
        <v>288</v>
      </c>
      <c r="E118" s="25">
        <v>29333</v>
      </c>
      <c r="F118" s="26" t="s">
        <v>93</v>
      </c>
      <c r="G118" s="26" t="s">
        <v>94</v>
      </c>
      <c r="H118" s="43" t="s">
        <v>87</v>
      </c>
      <c r="I118" s="28" t="s">
        <v>534</v>
      </c>
      <c r="J118" s="28">
        <v>1</v>
      </c>
      <c r="K118" s="29">
        <v>0.0033318287037037036</v>
      </c>
      <c r="L118" s="30">
        <v>25</v>
      </c>
      <c r="M118" s="31">
        <f>M117-1</f>
        <v>121</v>
      </c>
      <c r="N118" s="32"/>
      <c r="O118" s="33">
        <f>IF((N118&gt;1),M118*2*$N$2,M118*$N$2)</f>
        <v>121</v>
      </c>
    </row>
    <row r="119" spans="1:15" s="41" customFormat="1" ht="12.75">
      <c r="A119" s="21">
        <v>116</v>
      </c>
      <c r="B119" s="22">
        <v>133</v>
      </c>
      <c r="C119" s="23" t="s">
        <v>189</v>
      </c>
      <c r="D119" s="24" t="s">
        <v>576</v>
      </c>
      <c r="E119" s="25">
        <v>36022</v>
      </c>
      <c r="F119" s="26" t="s">
        <v>93</v>
      </c>
      <c r="G119" s="26" t="s">
        <v>94</v>
      </c>
      <c r="H119" s="43" t="s">
        <v>87</v>
      </c>
      <c r="I119" s="28" t="s">
        <v>534</v>
      </c>
      <c r="J119" s="28">
        <v>1</v>
      </c>
      <c r="K119" s="29">
        <v>0.003336805555555555</v>
      </c>
      <c r="L119" s="30">
        <v>26</v>
      </c>
      <c r="M119" s="31">
        <f>M118-1</f>
        <v>120</v>
      </c>
      <c r="N119" s="44"/>
      <c r="O119" s="33">
        <f>IF((N119&gt;1),M119*2*$N$2,M119*$N$2)</f>
        <v>120</v>
      </c>
    </row>
    <row r="120" spans="1:15" s="41" customFormat="1" ht="12.75">
      <c r="A120" s="21">
        <v>117</v>
      </c>
      <c r="B120" s="22">
        <v>138</v>
      </c>
      <c r="C120" s="23" t="s">
        <v>235</v>
      </c>
      <c r="D120" s="24" t="s">
        <v>236</v>
      </c>
      <c r="E120" s="25">
        <v>31108</v>
      </c>
      <c r="F120" s="26" t="s">
        <v>43</v>
      </c>
      <c r="G120" s="26" t="s">
        <v>34</v>
      </c>
      <c r="H120" s="43" t="s">
        <v>87</v>
      </c>
      <c r="I120" s="28" t="s">
        <v>534</v>
      </c>
      <c r="J120" s="28">
        <v>1</v>
      </c>
      <c r="K120" s="29">
        <v>0.003340856481481481</v>
      </c>
      <c r="L120" s="30">
        <v>27</v>
      </c>
      <c r="M120" s="31">
        <f>M119-1</f>
        <v>119</v>
      </c>
      <c r="N120" s="44">
        <v>2</v>
      </c>
      <c r="O120" s="33">
        <f>IF((N120&gt;1),M120*2*$N$2,M120*$N$2)</f>
        <v>238</v>
      </c>
    </row>
    <row r="121" spans="1:15" s="41" customFormat="1" ht="12.75">
      <c r="A121" s="21">
        <v>118</v>
      </c>
      <c r="B121" s="22">
        <v>140</v>
      </c>
      <c r="C121" s="23" t="s">
        <v>49</v>
      </c>
      <c r="D121" s="24" t="s">
        <v>50</v>
      </c>
      <c r="E121" s="25">
        <v>32433</v>
      </c>
      <c r="F121" s="26" t="s">
        <v>43</v>
      </c>
      <c r="G121" s="26" t="s">
        <v>34</v>
      </c>
      <c r="H121" s="43" t="s">
        <v>21</v>
      </c>
      <c r="I121" s="28" t="s">
        <v>519</v>
      </c>
      <c r="J121" s="28">
        <v>1</v>
      </c>
      <c r="K121" s="29">
        <v>0.0033445601851851852</v>
      </c>
      <c r="L121" s="30">
        <v>73</v>
      </c>
      <c r="M121" s="31">
        <f>M120-1</f>
        <v>118</v>
      </c>
      <c r="N121" s="44">
        <v>2</v>
      </c>
      <c r="O121" s="33">
        <f>IF((N121&gt;1),M121*2*$N$2,M121*$N$2)</f>
        <v>236</v>
      </c>
    </row>
    <row r="122" spans="1:15" s="41" customFormat="1" ht="12.75">
      <c r="A122" s="21">
        <v>119</v>
      </c>
      <c r="B122" s="22">
        <v>90</v>
      </c>
      <c r="C122" s="23" t="s">
        <v>460</v>
      </c>
      <c r="D122" s="24" t="s">
        <v>461</v>
      </c>
      <c r="E122" s="25">
        <v>21322</v>
      </c>
      <c r="F122" s="26" t="s">
        <v>93</v>
      </c>
      <c r="G122" s="26" t="s">
        <v>94</v>
      </c>
      <c r="H122" s="43" t="s">
        <v>87</v>
      </c>
      <c r="I122" s="28" t="s">
        <v>534</v>
      </c>
      <c r="J122" s="28">
        <v>1</v>
      </c>
      <c r="K122" s="29">
        <v>0.00335</v>
      </c>
      <c r="L122" s="30">
        <v>28</v>
      </c>
      <c r="M122" s="31">
        <f>M121-1</f>
        <v>117</v>
      </c>
      <c r="N122" s="32"/>
      <c r="O122" s="33">
        <f>IF((N122&gt;1),M122*2*$N$2,M122*$N$2)</f>
        <v>117</v>
      </c>
    </row>
    <row r="123" spans="1:15" s="41" customFormat="1" ht="12.75">
      <c r="A123" s="21">
        <v>120</v>
      </c>
      <c r="B123" s="22">
        <v>73</v>
      </c>
      <c r="C123" s="23" t="s">
        <v>577</v>
      </c>
      <c r="D123" s="24" t="s">
        <v>578</v>
      </c>
      <c r="E123" s="25">
        <v>36050</v>
      </c>
      <c r="F123" s="26" t="s">
        <v>93</v>
      </c>
      <c r="G123" s="26" t="s">
        <v>94</v>
      </c>
      <c r="H123" s="43" t="s">
        <v>87</v>
      </c>
      <c r="I123" s="28" t="s">
        <v>534</v>
      </c>
      <c r="J123" s="28">
        <v>1</v>
      </c>
      <c r="K123" s="29">
        <v>0.0033552083333333333</v>
      </c>
      <c r="L123" s="30">
        <v>29</v>
      </c>
      <c r="M123" s="31">
        <f>M122-1</f>
        <v>116</v>
      </c>
      <c r="N123" s="32"/>
      <c r="O123" s="33">
        <f>IF((N123&gt;1),M123*2*$N$2,M123*$N$2)</f>
        <v>116</v>
      </c>
    </row>
    <row r="124" spans="1:15" s="41" customFormat="1" ht="12.75">
      <c r="A124" s="21">
        <v>121</v>
      </c>
      <c r="B124" s="22">
        <v>25</v>
      </c>
      <c r="C124" s="23" t="s">
        <v>395</v>
      </c>
      <c r="D124" s="24" t="s">
        <v>396</v>
      </c>
      <c r="E124" s="25">
        <v>35244</v>
      </c>
      <c r="F124" s="26" t="s">
        <v>29</v>
      </c>
      <c r="G124" s="26" t="s">
        <v>30</v>
      </c>
      <c r="H124" s="43" t="s">
        <v>87</v>
      </c>
      <c r="I124" s="28" t="s">
        <v>534</v>
      </c>
      <c r="J124" s="28">
        <v>1</v>
      </c>
      <c r="K124" s="29">
        <v>0.0033606481481481478</v>
      </c>
      <c r="L124" s="30">
        <v>30</v>
      </c>
      <c r="M124" s="31">
        <f>M123-1</f>
        <v>115</v>
      </c>
      <c r="N124" s="32"/>
      <c r="O124" s="33">
        <f>IF((N124&gt;1),M124*2*$N$2,M124*$N$2)</f>
        <v>115</v>
      </c>
    </row>
    <row r="125" spans="1:15" s="41" customFormat="1" ht="12.75">
      <c r="A125" s="21">
        <v>122</v>
      </c>
      <c r="B125" s="22">
        <v>20</v>
      </c>
      <c r="C125" s="23" t="s">
        <v>53</v>
      </c>
      <c r="D125" s="24" t="s">
        <v>54</v>
      </c>
      <c r="E125" s="25">
        <v>28065</v>
      </c>
      <c r="F125" s="26" t="s">
        <v>19</v>
      </c>
      <c r="G125" s="26" t="s">
        <v>20</v>
      </c>
      <c r="H125" s="43" t="s">
        <v>21</v>
      </c>
      <c r="I125" s="28" t="s">
        <v>519</v>
      </c>
      <c r="J125" s="28">
        <v>1</v>
      </c>
      <c r="K125" s="29">
        <v>0.003365393518518519</v>
      </c>
      <c r="L125" s="30">
        <v>74</v>
      </c>
      <c r="M125" s="31">
        <f>M124-1</f>
        <v>114</v>
      </c>
      <c r="N125" s="32">
        <v>2</v>
      </c>
      <c r="O125" s="33">
        <f>IF((N125&gt;1),M125*2*$N$2,M125*$N$2)</f>
        <v>228</v>
      </c>
    </row>
    <row r="126" spans="1:15" s="41" customFormat="1" ht="12.75">
      <c r="A126" s="21">
        <v>123</v>
      </c>
      <c r="B126" s="22">
        <v>149</v>
      </c>
      <c r="C126" s="23" t="s">
        <v>433</v>
      </c>
      <c r="D126" s="24" t="s">
        <v>434</v>
      </c>
      <c r="E126" s="25">
        <v>21803</v>
      </c>
      <c r="F126" s="26" t="s">
        <v>43</v>
      </c>
      <c r="G126" s="26" t="s">
        <v>64</v>
      </c>
      <c r="H126" s="43" t="s">
        <v>21</v>
      </c>
      <c r="I126" s="28" t="s">
        <v>519</v>
      </c>
      <c r="J126" s="28">
        <v>1</v>
      </c>
      <c r="K126" s="29">
        <v>0.0033696759259259257</v>
      </c>
      <c r="L126" s="30">
        <v>75</v>
      </c>
      <c r="M126" s="31">
        <f>M125-1</f>
        <v>113</v>
      </c>
      <c r="N126" s="44"/>
      <c r="O126" s="33">
        <f>IF((N126&gt;1),M126*2*$N$2,M126*$N$2)</f>
        <v>113</v>
      </c>
    </row>
    <row r="127" spans="1:15" s="41" customFormat="1" ht="12.75">
      <c r="A127" s="21">
        <v>124</v>
      </c>
      <c r="B127" s="22">
        <v>47</v>
      </c>
      <c r="C127" s="23" t="s">
        <v>91</v>
      </c>
      <c r="D127" s="24" t="s">
        <v>191</v>
      </c>
      <c r="E127" s="25">
        <v>15766</v>
      </c>
      <c r="F127" s="26" t="s">
        <v>43</v>
      </c>
      <c r="G127" s="26" t="s">
        <v>64</v>
      </c>
      <c r="H127" s="43" t="s">
        <v>21</v>
      </c>
      <c r="I127" s="28" t="s">
        <v>519</v>
      </c>
      <c r="J127" s="28">
        <v>1</v>
      </c>
      <c r="K127" s="29">
        <v>0.0033747685185185183</v>
      </c>
      <c r="L127" s="30">
        <v>76</v>
      </c>
      <c r="M127" s="31">
        <f>M126-1</f>
        <v>112</v>
      </c>
      <c r="N127" s="32"/>
      <c r="O127" s="33">
        <f>IF((N127&gt;1),M127*2*$N$2,M127*$N$2)</f>
        <v>112</v>
      </c>
    </row>
    <row r="128" spans="1:15" s="41" customFormat="1" ht="12.75">
      <c r="A128" s="21">
        <v>125</v>
      </c>
      <c r="B128" s="22">
        <v>211</v>
      </c>
      <c r="C128" s="23" t="s">
        <v>458</v>
      </c>
      <c r="D128" s="24" t="s">
        <v>459</v>
      </c>
      <c r="E128" s="25">
        <v>13326</v>
      </c>
      <c r="F128" s="26" t="s">
        <v>43</v>
      </c>
      <c r="G128" s="26" t="s">
        <v>44</v>
      </c>
      <c r="H128" s="43" t="s">
        <v>21</v>
      </c>
      <c r="I128" s="28" t="s">
        <v>519</v>
      </c>
      <c r="J128" s="28">
        <v>1</v>
      </c>
      <c r="K128" s="29">
        <v>0.003378935185185185</v>
      </c>
      <c r="L128" s="30">
        <v>77</v>
      </c>
      <c r="M128" s="31">
        <f>M127-1</f>
        <v>111</v>
      </c>
      <c r="N128" s="44"/>
      <c r="O128" s="33">
        <f>IF((N128&gt;1),M128*2*$N$2,M128*$N$2)</f>
        <v>111</v>
      </c>
    </row>
    <row r="129" spans="1:15" s="41" customFormat="1" ht="12.75">
      <c r="A129" s="21">
        <v>126</v>
      </c>
      <c r="B129" s="22">
        <v>7</v>
      </c>
      <c r="C129" s="23" t="s">
        <v>513</v>
      </c>
      <c r="D129" s="24" t="s">
        <v>579</v>
      </c>
      <c r="E129" s="25">
        <v>38005</v>
      </c>
      <c r="F129" s="26" t="s">
        <v>33</v>
      </c>
      <c r="G129" s="26" t="s">
        <v>34</v>
      </c>
      <c r="H129" s="43" t="s">
        <v>21</v>
      </c>
      <c r="I129" s="28" t="s">
        <v>528</v>
      </c>
      <c r="J129" s="28">
        <v>1</v>
      </c>
      <c r="K129" s="29">
        <v>0.003383217592592592</v>
      </c>
      <c r="L129" s="30">
        <v>9</v>
      </c>
      <c r="M129" s="31">
        <f>M128-1</f>
        <v>110</v>
      </c>
      <c r="N129" s="32"/>
      <c r="O129" s="33">
        <f>IF((N129&gt;1),M129*2*$N$2,M129*$N$2)</f>
        <v>110</v>
      </c>
    </row>
    <row r="130" spans="1:15" s="41" customFormat="1" ht="12.75">
      <c r="A130" s="21">
        <v>127</v>
      </c>
      <c r="B130" s="22">
        <v>91</v>
      </c>
      <c r="C130" s="23" t="s">
        <v>580</v>
      </c>
      <c r="D130" s="24" t="s">
        <v>581</v>
      </c>
      <c r="E130" s="25">
        <v>38089</v>
      </c>
      <c r="F130" s="26" t="s">
        <v>33</v>
      </c>
      <c r="G130" s="26" t="s">
        <v>34</v>
      </c>
      <c r="H130" s="43" t="s">
        <v>21</v>
      </c>
      <c r="I130" s="28" t="s">
        <v>528</v>
      </c>
      <c r="J130" s="28">
        <v>1</v>
      </c>
      <c r="K130" s="29">
        <v>0.0033870370370370374</v>
      </c>
      <c r="L130" s="30">
        <v>10</v>
      </c>
      <c r="M130" s="31">
        <f>M129-1</f>
        <v>109</v>
      </c>
      <c r="N130" s="32"/>
      <c r="O130" s="33">
        <f>IF((N130&gt;1),M130*2*$N$2,M130*$N$2)</f>
        <v>109</v>
      </c>
    </row>
    <row r="131" spans="1:15" s="41" customFormat="1" ht="12.75">
      <c r="A131" s="21">
        <v>128</v>
      </c>
      <c r="B131" s="22">
        <v>171</v>
      </c>
      <c r="C131" s="23" t="s">
        <v>295</v>
      </c>
      <c r="D131" s="24" t="s">
        <v>296</v>
      </c>
      <c r="E131" s="25">
        <v>37098</v>
      </c>
      <c r="F131" s="26" t="s">
        <v>121</v>
      </c>
      <c r="G131" s="26" t="s">
        <v>122</v>
      </c>
      <c r="H131" s="43" t="s">
        <v>21</v>
      </c>
      <c r="I131" s="28" t="s">
        <v>519</v>
      </c>
      <c r="J131" s="28">
        <v>1</v>
      </c>
      <c r="K131" s="29">
        <v>0.003390625</v>
      </c>
      <c r="L131" s="30">
        <v>78</v>
      </c>
      <c r="M131" s="31">
        <f>M130-1</f>
        <v>108</v>
      </c>
      <c r="N131" s="44"/>
      <c r="O131" s="33">
        <f>IF((N131&gt;1),M131*2*$N$2,M131*$N$2)</f>
        <v>108</v>
      </c>
    </row>
    <row r="132" spans="1:15" s="41" customFormat="1" ht="12.75">
      <c r="A132" s="21">
        <v>129</v>
      </c>
      <c r="B132" s="22">
        <v>202</v>
      </c>
      <c r="C132" s="23" t="s">
        <v>582</v>
      </c>
      <c r="D132" s="24" t="s">
        <v>583</v>
      </c>
      <c r="E132" s="25">
        <v>36933</v>
      </c>
      <c r="F132" s="26" t="s">
        <v>43</v>
      </c>
      <c r="G132" s="26" t="s">
        <v>44</v>
      </c>
      <c r="H132" s="43" t="s">
        <v>21</v>
      </c>
      <c r="I132" s="28" t="s">
        <v>519</v>
      </c>
      <c r="J132" s="28">
        <v>1</v>
      </c>
      <c r="K132" s="29">
        <v>0.0033937500000000005</v>
      </c>
      <c r="L132" s="30">
        <v>79</v>
      </c>
      <c r="M132" s="31">
        <f>M131-1</f>
        <v>107</v>
      </c>
      <c r="N132" s="44"/>
      <c r="O132" s="33">
        <f>IF((N132&gt;1),M132*2*$N$2,M132*$N$2)</f>
        <v>107</v>
      </c>
    </row>
    <row r="133" spans="1:15" s="41" customFormat="1" ht="12.75">
      <c r="A133" s="21">
        <v>130</v>
      </c>
      <c r="B133" s="22">
        <v>35</v>
      </c>
      <c r="C133" s="23" t="s">
        <v>344</v>
      </c>
      <c r="D133" s="24" t="s">
        <v>505</v>
      </c>
      <c r="E133" s="25">
        <v>35350</v>
      </c>
      <c r="F133" s="26" t="s">
        <v>93</v>
      </c>
      <c r="G133" s="26" t="s">
        <v>94</v>
      </c>
      <c r="H133" s="43" t="s">
        <v>87</v>
      </c>
      <c r="I133" s="28" t="s">
        <v>534</v>
      </c>
      <c r="J133" s="28">
        <v>1</v>
      </c>
      <c r="K133" s="29">
        <v>0.003396990740740741</v>
      </c>
      <c r="L133" s="30">
        <v>31</v>
      </c>
      <c r="M133" s="31">
        <f>M132-1</f>
        <v>106</v>
      </c>
      <c r="N133" s="32"/>
      <c r="O133" s="33">
        <f>IF((N133&gt;1),M133*2*$N$2,M133*$N$2)</f>
        <v>106</v>
      </c>
    </row>
    <row r="134" spans="1:15" s="41" customFormat="1" ht="12.75">
      <c r="A134" s="21">
        <v>131</v>
      </c>
      <c r="B134" s="22">
        <v>245</v>
      </c>
      <c r="C134" s="23" t="s">
        <v>584</v>
      </c>
      <c r="D134" s="24" t="s">
        <v>585</v>
      </c>
      <c r="E134" s="25">
        <v>36391</v>
      </c>
      <c r="F134" s="26" t="s">
        <v>93</v>
      </c>
      <c r="G134" s="26" t="s">
        <v>94</v>
      </c>
      <c r="H134" s="43" t="s">
        <v>87</v>
      </c>
      <c r="I134" s="28" t="s">
        <v>534</v>
      </c>
      <c r="J134" s="28">
        <v>1</v>
      </c>
      <c r="K134" s="29">
        <v>0.003399884259259259</v>
      </c>
      <c r="L134" s="30">
        <v>32</v>
      </c>
      <c r="M134" s="31">
        <f>M133-1</f>
        <v>105</v>
      </c>
      <c r="N134" s="32"/>
      <c r="O134" s="33">
        <f>IF((N134&gt;1),M134*2*$N$2,M134*$N$2)</f>
        <v>105</v>
      </c>
    </row>
    <row r="135" spans="1:15" s="41" customFormat="1" ht="12.75">
      <c r="A135" s="21">
        <v>132</v>
      </c>
      <c r="B135" s="22">
        <v>243</v>
      </c>
      <c r="C135" s="23" t="s">
        <v>89</v>
      </c>
      <c r="D135" s="24" t="s">
        <v>586</v>
      </c>
      <c r="E135" s="25">
        <v>36326</v>
      </c>
      <c r="F135" s="26" t="s">
        <v>93</v>
      </c>
      <c r="G135" s="26" t="s">
        <v>94</v>
      </c>
      <c r="H135" s="43" t="s">
        <v>87</v>
      </c>
      <c r="I135" s="28" t="s">
        <v>534</v>
      </c>
      <c r="J135" s="28">
        <v>1</v>
      </c>
      <c r="K135" s="29">
        <v>0.0034047453703703705</v>
      </c>
      <c r="L135" s="30">
        <v>33</v>
      </c>
      <c r="M135" s="31">
        <f>M134-1</f>
        <v>104</v>
      </c>
      <c r="N135" s="44"/>
      <c r="O135" s="33">
        <f>IF((N135&gt;1),M135*2*$N$2,M135*$N$2)</f>
        <v>104</v>
      </c>
    </row>
    <row r="136" spans="1:15" s="41" customFormat="1" ht="12.75">
      <c r="A136" s="21">
        <v>133</v>
      </c>
      <c r="B136" s="22">
        <v>189</v>
      </c>
      <c r="C136" s="23" t="s">
        <v>494</v>
      </c>
      <c r="D136" s="24" t="s">
        <v>495</v>
      </c>
      <c r="E136" s="25">
        <v>26342</v>
      </c>
      <c r="F136" s="26" t="s">
        <v>43</v>
      </c>
      <c r="G136" s="26" t="s">
        <v>64</v>
      </c>
      <c r="H136" s="43" t="s">
        <v>87</v>
      </c>
      <c r="I136" s="28" t="s">
        <v>534</v>
      </c>
      <c r="J136" s="28">
        <v>1</v>
      </c>
      <c r="K136" s="29">
        <v>0.0034085648148148144</v>
      </c>
      <c r="L136" s="30">
        <v>34</v>
      </c>
      <c r="M136" s="31">
        <f>M135-1</f>
        <v>103</v>
      </c>
      <c r="N136" s="44"/>
      <c r="O136" s="33">
        <f>IF((N136&gt;1),M136*2*$N$2,M136*$N$2)</f>
        <v>103</v>
      </c>
    </row>
    <row r="137" spans="1:15" s="41" customFormat="1" ht="12.75">
      <c r="A137" s="21">
        <v>134</v>
      </c>
      <c r="B137" s="22">
        <v>242</v>
      </c>
      <c r="C137" s="23" t="s">
        <v>470</v>
      </c>
      <c r="D137" s="24" t="s">
        <v>471</v>
      </c>
      <c r="E137" s="25">
        <v>28624</v>
      </c>
      <c r="F137" s="26" t="s">
        <v>93</v>
      </c>
      <c r="G137" s="26" t="s">
        <v>94</v>
      </c>
      <c r="H137" s="43" t="s">
        <v>87</v>
      </c>
      <c r="I137" s="28" t="s">
        <v>534</v>
      </c>
      <c r="J137" s="28">
        <v>1</v>
      </c>
      <c r="K137" s="29">
        <v>0.003412268518518519</v>
      </c>
      <c r="L137" s="30">
        <v>35</v>
      </c>
      <c r="M137" s="31">
        <f>M136-1</f>
        <v>102</v>
      </c>
      <c r="N137" s="44"/>
      <c r="O137" s="33">
        <f>IF((N137&gt;1),M137*2*$N$2,M137*$N$2)</f>
        <v>102</v>
      </c>
    </row>
    <row r="138" spans="1:15" s="41" customFormat="1" ht="12.75">
      <c r="A138" s="21">
        <v>135</v>
      </c>
      <c r="B138" s="22">
        <v>218</v>
      </c>
      <c r="C138" s="23" t="s">
        <v>587</v>
      </c>
      <c r="D138" s="24" t="s">
        <v>588</v>
      </c>
      <c r="E138" s="25">
        <v>38546</v>
      </c>
      <c r="F138" s="26" t="s">
        <v>486</v>
      </c>
      <c r="G138" s="26">
        <v>0</v>
      </c>
      <c r="H138" s="43" t="s">
        <v>21</v>
      </c>
      <c r="I138" s="28" t="s">
        <v>528</v>
      </c>
      <c r="J138" s="28">
        <v>1</v>
      </c>
      <c r="K138" s="29">
        <v>0.003476736111111111</v>
      </c>
      <c r="L138" s="30">
        <v>11</v>
      </c>
      <c r="M138" s="31">
        <f>M137-1</f>
        <v>101</v>
      </c>
      <c r="N138" s="44"/>
      <c r="O138" s="33">
        <f>IF((N138&gt;1),M138*2*$N$2,M138*$N$2)</f>
        <v>101</v>
      </c>
    </row>
    <row r="139" spans="1:15" s="41" customFormat="1" ht="12.75">
      <c r="A139" s="21">
        <v>136</v>
      </c>
      <c r="B139" s="22">
        <v>83</v>
      </c>
      <c r="C139" s="23" t="s">
        <v>170</v>
      </c>
      <c r="D139" s="24" t="s">
        <v>457</v>
      </c>
      <c r="E139" s="25">
        <v>17380</v>
      </c>
      <c r="F139" s="26" t="s">
        <v>43</v>
      </c>
      <c r="G139" s="26" t="s">
        <v>64</v>
      </c>
      <c r="H139" s="43" t="s">
        <v>21</v>
      </c>
      <c r="I139" s="28" t="s">
        <v>519</v>
      </c>
      <c r="J139" s="28">
        <v>1</v>
      </c>
      <c r="K139" s="29">
        <v>0.003488888888888889</v>
      </c>
      <c r="L139" s="30">
        <v>80</v>
      </c>
      <c r="M139" s="31">
        <f>M138-1</f>
        <v>100</v>
      </c>
      <c r="N139" s="32"/>
      <c r="O139" s="33">
        <f>IF((N139&gt;1),M139*2*$N$2,M139*$N$2)</f>
        <v>100</v>
      </c>
    </row>
    <row r="140" spans="1:15" s="41" customFormat="1" ht="12.75">
      <c r="A140" s="21">
        <v>137</v>
      </c>
      <c r="B140" s="22">
        <v>13</v>
      </c>
      <c r="C140" s="23" t="s">
        <v>208</v>
      </c>
      <c r="D140" s="24" t="s">
        <v>589</v>
      </c>
      <c r="E140" s="25">
        <v>37424</v>
      </c>
      <c r="F140" s="26" t="s">
        <v>93</v>
      </c>
      <c r="G140" s="26" t="s">
        <v>94</v>
      </c>
      <c r="H140" s="43" t="s">
        <v>87</v>
      </c>
      <c r="I140" s="28" t="s">
        <v>524</v>
      </c>
      <c r="J140" s="28">
        <v>1</v>
      </c>
      <c r="K140" s="29">
        <v>0.0035</v>
      </c>
      <c r="L140" s="30">
        <v>11</v>
      </c>
      <c r="M140" s="31">
        <f>M139-1</f>
        <v>99</v>
      </c>
      <c r="N140" s="32"/>
      <c r="O140" s="33">
        <f>IF((N140&gt;1),M140*2*$N$2,M140*$N$2)</f>
        <v>99</v>
      </c>
    </row>
    <row r="141" spans="1:15" s="41" customFormat="1" ht="12.75">
      <c r="A141" s="21">
        <v>138</v>
      </c>
      <c r="B141" s="22">
        <v>161</v>
      </c>
      <c r="C141" s="23" t="s">
        <v>590</v>
      </c>
      <c r="D141" s="24" t="s">
        <v>591</v>
      </c>
      <c r="E141" s="25">
        <v>20410</v>
      </c>
      <c r="F141" s="26" t="s">
        <v>43</v>
      </c>
      <c r="G141" s="26" t="s">
        <v>64</v>
      </c>
      <c r="H141" s="43" t="s">
        <v>87</v>
      </c>
      <c r="I141" s="28" t="s">
        <v>534</v>
      </c>
      <c r="J141" s="28">
        <v>1</v>
      </c>
      <c r="K141" s="29">
        <v>0.0035289351851851853</v>
      </c>
      <c r="L141" s="30">
        <v>36</v>
      </c>
      <c r="M141" s="31">
        <f>M140-1</f>
        <v>98</v>
      </c>
      <c r="N141" s="44"/>
      <c r="O141" s="33">
        <f>IF((N141&gt;1),M141*2*$N$2,M141*$N$2)</f>
        <v>98</v>
      </c>
    </row>
    <row r="142" spans="1:15" s="41" customFormat="1" ht="12.75">
      <c r="A142" s="21">
        <v>139</v>
      </c>
      <c r="B142" s="22">
        <v>190</v>
      </c>
      <c r="C142" s="23" t="s">
        <v>451</v>
      </c>
      <c r="D142" s="24" t="s">
        <v>452</v>
      </c>
      <c r="E142" s="25">
        <v>27532</v>
      </c>
      <c r="F142" s="26" t="s">
        <v>43</v>
      </c>
      <c r="G142" s="26" t="s">
        <v>64</v>
      </c>
      <c r="H142" s="43" t="s">
        <v>21</v>
      </c>
      <c r="I142" s="28" t="s">
        <v>519</v>
      </c>
      <c r="J142" s="28">
        <v>1</v>
      </c>
      <c r="K142" s="29">
        <v>0.0035359953703703703</v>
      </c>
      <c r="L142" s="30">
        <v>81</v>
      </c>
      <c r="M142" s="31">
        <f>M141-1</f>
        <v>97</v>
      </c>
      <c r="N142" s="44"/>
      <c r="O142" s="33">
        <f>IF((N142&gt;1),M142*2*$N$2,M142*$N$2)</f>
        <v>97</v>
      </c>
    </row>
    <row r="143" spans="1:15" s="41" customFormat="1" ht="12.75">
      <c r="A143" s="21">
        <v>140</v>
      </c>
      <c r="B143" s="22">
        <v>36</v>
      </c>
      <c r="C143" s="23" t="s">
        <v>247</v>
      </c>
      <c r="D143" s="24" t="s">
        <v>505</v>
      </c>
      <c r="E143" s="25">
        <v>36691</v>
      </c>
      <c r="F143" s="26" t="s">
        <v>93</v>
      </c>
      <c r="G143" s="26" t="s">
        <v>94</v>
      </c>
      <c r="H143" s="43" t="s">
        <v>87</v>
      </c>
      <c r="I143" s="28" t="s">
        <v>534</v>
      </c>
      <c r="J143" s="28">
        <v>1</v>
      </c>
      <c r="K143" s="29">
        <v>0.003542476851851852</v>
      </c>
      <c r="L143" s="30">
        <v>37</v>
      </c>
      <c r="M143" s="31">
        <f>M142-1</f>
        <v>96</v>
      </c>
      <c r="N143" s="32"/>
      <c r="O143" s="33">
        <f>IF((N143&gt;1),M143*2*$N$2,M143*$N$2)</f>
        <v>96</v>
      </c>
    </row>
    <row r="144" spans="1:15" s="41" customFormat="1" ht="12.75">
      <c r="A144" s="21">
        <v>141</v>
      </c>
      <c r="B144" s="22">
        <v>169</v>
      </c>
      <c r="C144" s="23" t="s">
        <v>404</v>
      </c>
      <c r="D144" s="24" t="s">
        <v>508</v>
      </c>
      <c r="E144" s="25">
        <v>37029</v>
      </c>
      <c r="F144" s="26" t="s">
        <v>93</v>
      </c>
      <c r="G144" s="26" t="s">
        <v>94</v>
      </c>
      <c r="H144" s="43" t="s">
        <v>87</v>
      </c>
      <c r="I144" s="28" t="s">
        <v>534</v>
      </c>
      <c r="J144" s="28">
        <v>1</v>
      </c>
      <c r="K144" s="29">
        <v>0.0035576388888888893</v>
      </c>
      <c r="L144" s="30">
        <v>38</v>
      </c>
      <c r="M144" s="31">
        <f>M143-1</f>
        <v>95</v>
      </c>
      <c r="N144" s="44"/>
      <c r="O144" s="33">
        <f>IF((N144&gt;1),M144*2*$N$2,M144*$N$2)</f>
        <v>95</v>
      </c>
    </row>
    <row r="145" spans="1:15" s="41" customFormat="1" ht="12.75">
      <c r="A145" s="21">
        <v>142</v>
      </c>
      <c r="B145" s="22">
        <v>31</v>
      </c>
      <c r="C145" s="23" t="s">
        <v>592</v>
      </c>
      <c r="D145" s="24" t="s">
        <v>593</v>
      </c>
      <c r="E145" s="25">
        <v>39126</v>
      </c>
      <c r="F145" s="26" t="s">
        <v>594</v>
      </c>
      <c r="G145" s="26" t="s">
        <v>595</v>
      </c>
      <c r="H145" s="43" t="s">
        <v>87</v>
      </c>
      <c r="I145" s="28" t="s">
        <v>524</v>
      </c>
      <c r="J145" s="28">
        <v>1</v>
      </c>
      <c r="K145" s="29">
        <v>0.0035753472222222224</v>
      </c>
      <c r="L145" s="30">
        <v>12</v>
      </c>
      <c r="M145" s="31">
        <f>M144-1</f>
        <v>94</v>
      </c>
      <c r="N145" s="32"/>
      <c r="O145" s="33">
        <f>IF((N145&gt;1),M145*2*$N$2,M145*$N$2)</f>
        <v>94</v>
      </c>
    </row>
    <row r="146" spans="1:15" s="41" customFormat="1" ht="12.75">
      <c r="A146" s="21">
        <v>143</v>
      </c>
      <c r="B146" s="22">
        <v>55</v>
      </c>
      <c r="C146" s="23" t="s">
        <v>280</v>
      </c>
      <c r="D146" s="24" t="s">
        <v>281</v>
      </c>
      <c r="E146" s="25">
        <v>16567</v>
      </c>
      <c r="F146" s="26" t="s">
        <v>43</v>
      </c>
      <c r="G146" s="26" t="s">
        <v>64</v>
      </c>
      <c r="H146" s="43" t="s">
        <v>87</v>
      </c>
      <c r="I146" s="28" t="s">
        <v>534</v>
      </c>
      <c r="J146" s="28">
        <v>1</v>
      </c>
      <c r="K146" s="29">
        <v>0.0036449074074074075</v>
      </c>
      <c r="L146" s="30">
        <v>39</v>
      </c>
      <c r="M146" s="31">
        <f>M145-1</f>
        <v>93</v>
      </c>
      <c r="N146" s="32"/>
      <c r="O146" s="33">
        <f>IF((N146&gt;1),M146*2*$N$2,M146*$N$2)</f>
        <v>93</v>
      </c>
    </row>
    <row r="147" spans="1:15" s="41" customFormat="1" ht="12.75">
      <c r="A147" s="21">
        <v>144</v>
      </c>
      <c r="B147" s="22">
        <v>291</v>
      </c>
      <c r="C147" s="23" t="s">
        <v>596</v>
      </c>
      <c r="D147" s="24" t="s">
        <v>597</v>
      </c>
      <c r="E147" s="25">
        <v>37987</v>
      </c>
      <c r="F147" s="26">
        <v>0</v>
      </c>
      <c r="G147" s="26">
        <v>0</v>
      </c>
      <c r="H147" s="43" t="s">
        <v>21</v>
      </c>
      <c r="I147" s="28" t="s">
        <v>528</v>
      </c>
      <c r="J147" s="28">
        <v>1</v>
      </c>
      <c r="K147" s="29">
        <v>0.0036562499999999998</v>
      </c>
      <c r="L147" s="30">
        <v>12</v>
      </c>
      <c r="M147" s="31">
        <f>M146-1</f>
        <v>92</v>
      </c>
      <c r="N147" s="32"/>
      <c r="O147" s="33">
        <f>IF((N147&gt;1),M147*2*$N$2,M147*$N$2)</f>
        <v>92</v>
      </c>
    </row>
    <row r="148" spans="1:15" s="41" customFormat="1" ht="12.75">
      <c r="A148" s="21">
        <v>145</v>
      </c>
      <c r="B148" s="22">
        <v>17</v>
      </c>
      <c r="C148" s="23" t="s">
        <v>336</v>
      </c>
      <c r="D148" s="24" t="s">
        <v>131</v>
      </c>
      <c r="E148" s="25">
        <v>39660</v>
      </c>
      <c r="F148" s="26" t="s">
        <v>93</v>
      </c>
      <c r="G148" s="26" t="s">
        <v>94</v>
      </c>
      <c r="H148" s="43" t="s">
        <v>21</v>
      </c>
      <c r="I148" s="28" t="s">
        <v>528</v>
      </c>
      <c r="J148" s="28">
        <v>1</v>
      </c>
      <c r="K148" s="29">
        <v>0.003672800925925926</v>
      </c>
      <c r="L148" s="30">
        <v>13</v>
      </c>
      <c r="M148" s="31">
        <f>M147-1</f>
        <v>91</v>
      </c>
      <c r="N148" s="32"/>
      <c r="O148" s="33">
        <f>IF((N148&gt;1),M148*2*$N$2,M148*$N$2)</f>
        <v>91</v>
      </c>
    </row>
    <row r="149" spans="1:15" s="41" customFormat="1" ht="12.75">
      <c r="A149" s="21">
        <v>146</v>
      </c>
      <c r="B149" s="22">
        <v>18</v>
      </c>
      <c r="C149" s="23" t="s">
        <v>130</v>
      </c>
      <c r="D149" s="24" t="s">
        <v>131</v>
      </c>
      <c r="E149" s="25">
        <v>19946</v>
      </c>
      <c r="F149" s="26" t="s">
        <v>93</v>
      </c>
      <c r="G149" s="26" t="s">
        <v>94</v>
      </c>
      <c r="H149" s="43" t="s">
        <v>21</v>
      </c>
      <c r="I149" s="28" t="s">
        <v>519</v>
      </c>
      <c r="J149" s="28">
        <v>1</v>
      </c>
      <c r="K149" s="29">
        <v>0.0036736111111111114</v>
      </c>
      <c r="L149" s="30">
        <v>82</v>
      </c>
      <c r="M149" s="31">
        <f>M148-1</f>
        <v>90</v>
      </c>
      <c r="N149" s="32"/>
      <c r="O149" s="33">
        <f>IF((N149&gt;1),M149*2*$N$2,M149*$N$2)</f>
        <v>90</v>
      </c>
    </row>
    <row r="150" spans="1:15" s="41" customFormat="1" ht="12.75">
      <c r="A150" s="21">
        <v>147</v>
      </c>
      <c r="B150" s="22">
        <v>274</v>
      </c>
      <c r="C150" s="23" t="s">
        <v>104</v>
      </c>
      <c r="D150" s="24" t="s">
        <v>598</v>
      </c>
      <c r="E150" s="25">
        <v>17628</v>
      </c>
      <c r="F150" s="26" t="s">
        <v>43</v>
      </c>
      <c r="G150" s="26" t="s">
        <v>64</v>
      </c>
      <c r="H150" s="43" t="s">
        <v>21</v>
      </c>
      <c r="I150" s="28" t="s">
        <v>519</v>
      </c>
      <c r="J150" s="28">
        <v>1</v>
      </c>
      <c r="K150" s="29">
        <v>0.0036744212962963</v>
      </c>
      <c r="L150" s="30">
        <v>83</v>
      </c>
      <c r="M150" s="31">
        <f>M149-1</f>
        <v>89</v>
      </c>
      <c r="N150" s="44"/>
      <c r="O150" s="33">
        <f>IF((N150&gt;1),M150*2*$N$2,M150*$N$2)</f>
        <v>89</v>
      </c>
    </row>
    <row r="151" spans="1:15" s="41" customFormat="1" ht="12.75">
      <c r="A151" s="21">
        <v>148</v>
      </c>
      <c r="B151" s="22">
        <v>277</v>
      </c>
      <c r="C151" s="23" t="s">
        <v>261</v>
      </c>
      <c r="D151" s="24" t="s">
        <v>599</v>
      </c>
      <c r="E151" s="25">
        <v>21581</v>
      </c>
      <c r="F151" s="26" t="s">
        <v>33</v>
      </c>
      <c r="G151" s="26" t="s">
        <v>600</v>
      </c>
      <c r="H151" s="43" t="s">
        <v>21</v>
      </c>
      <c r="I151" s="28" t="s">
        <v>519</v>
      </c>
      <c r="J151" s="28">
        <v>1</v>
      </c>
      <c r="K151" s="29">
        <v>0.00367523148148148</v>
      </c>
      <c r="L151" s="30">
        <v>84</v>
      </c>
      <c r="M151" s="31">
        <f>M150-1</f>
        <v>88</v>
      </c>
      <c r="N151" s="32"/>
      <c r="O151" s="33">
        <f>IF((N151&gt;1),M151*2*$N$2,M151*$N$2)</f>
        <v>88</v>
      </c>
    </row>
    <row r="152" spans="1:15" s="41" customFormat="1" ht="12.75">
      <c r="A152" s="21">
        <v>149</v>
      </c>
      <c r="B152" s="22">
        <v>157</v>
      </c>
      <c r="C152" s="23" t="s">
        <v>161</v>
      </c>
      <c r="D152" s="24" t="s">
        <v>316</v>
      </c>
      <c r="E152" s="25">
        <v>15671</v>
      </c>
      <c r="F152" s="26" t="s">
        <v>93</v>
      </c>
      <c r="G152" s="26" t="s">
        <v>94</v>
      </c>
      <c r="H152" s="43" t="s">
        <v>21</v>
      </c>
      <c r="I152" s="28" t="s">
        <v>519</v>
      </c>
      <c r="J152" s="28">
        <v>1</v>
      </c>
      <c r="K152" s="29">
        <v>0.00367604166666667</v>
      </c>
      <c r="L152" s="30">
        <v>85</v>
      </c>
      <c r="M152" s="31">
        <f>M151-1</f>
        <v>87</v>
      </c>
      <c r="N152" s="44"/>
      <c r="O152" s="33">
        <f>IF((N152&gt;1),M152*2*$N$2,M152*$N$2)</f>
        <v>87</v>
      </c>
    </row>
    <row r="153" spans="1:15" s="41" customFormat="1" ht="12.75">
      <c r="A153" s="21">
        <v>150</v>
      </c>
      <c r="B153" s="22">
        <v>52</v>
      </c>
      <c r="C153" s="23" t="s">
        <v>202</v>
      </c>
      <c r="D153" s="24" t="s">
        <v>203</v>
      </c>
      <c r="E153" s="25">
        <v>26770</v>
      </c>
      <c r="F153" s="26" t="s">
        <v>93</v>
      </c>
      <c r="G153" s="26" t="s">
        <v>94</v>
      </c>
      <c r="H153" s="43" t="s">
        <v>21</v>
      </c>
      <c r="I153" s="28" t="s">
        <v>519</v>
      </c>
      <c r="J153" s="28">
        <v>1</v>
      </c>
      <c r="K153" s="29">
        <v>0.00367685185185185</v>
      </c>
      <c r="L153" s="30">
        <v>86</v>
      </c>
      <c r="M153" s="31">
        <f>M152-1</f>
        <v>86</v>
      </c>
      <c r="N153" s="32"/>
      <c r="O153" s="33">
        <f>IF((N153&gt;1),M153*2*$N$2,M153*$N$2)</f>
        <v>86</v>
      </c>
    </row>
    <row r="154" spans="1:15" s="41" customFormat="1" ht="12.75">
      <c r="A154" s="21">
        <v>151</v>
      </c>
      <c r="B154" s="22">
        <v>206</v>
      </c>
      <c r="C154" s="23" t="s">
        <v>247</v>
      </c>
      <c r="D154" s="24" t="s">
        <v>496</v>
      </c>
      <c r="E154" s="25">
        <v>29044</v>
      </c>
      <c r="F154" s="26" t="s">
        <v>43</v>
      </c>
      <c r="G154" s="26" t="s">
        <v>64</v>
      </c>
      <c r="H154" s="43" t="s">
        <v>87</v>
      </c>
      <c r="I154" s="28" t="s">
        <v>534</v>
      </c>
      <c r="J154" s="28">
        <v>1</v>
      </c>
      <c r="K154" s="29">
        <v>0.00367766203703704</v>
      </c>
      <c r="L154" s="30">
        <v>40</v>
      </c>
      <c r="M154" s="31">
        <f>M153-1</f>
        <v>85</v>
      </c>
      <c r="N154" s="32"/>
      <c r="O154" s="33">
        <f>IF((N154&gt;1),M154*2*$N$2,M154*$N$2)</f>
        <v>85</v>
      </c>
    </row>
    <row r="155" spans="1:15" s="41" customFormat="1" ht="12.75">
      <c r="A155" s="21">
        <v>152</v>
      </c>
      <c r="B155" s="22">
        <v>65</v>
      </c>
      <c r="C155" s="23" t="s">
        <v>601</v>
      </c>
      <c r="D155" s="24" t="s">
        <v>602</v>
      </c>
      <c r="E155" s="25">
        <v>39422</v>
      </c>
      <c r="F155" s="26" t="s">
        <v>33</v>
      </c>
      <c r="G155" s="26" t="s">
        <v>48</v>
      </c>
      <c r="H155" s="43" t="s">
        <v>21</v>
      </c>
      <c r="I155" s="28" t="s">
        <v>528</v>
      </c>
      <c r="J155" s="28">
        <v>1</v>
      </c>
      <c r="K155" s="29">
        <v>0.00367847222222222</v>
      </c>
      <c r="L155" s="30">
        <v>14</v>
      </c>
      <c r="M155" s="31">
        <f>M154-1</f>
        <v>84</v>
      </c>
      <c r="N155" s="32"/>
      <c r="O155" s="33">
        <f>IF((N155&gt;1),M155*2*$N$2,M155*$N$2)</f>
        <v>84</v>
      </c>
    </row>
    <row r="156" spans="1:15" s="41" customFormat="1" ht="12.75">
      <c r="A156" s="21">
        <v>153</v>
      </c>
      <c r="B156" s="22">
        <v>289</v>
      </c>
      <c r="C156" s="23" t="s">
        <v>177</v>
      </c>
      <c r="D156" s="24" t="s">
        <v>276</v>
      </c>
      <c r="E156" s="25">
        <v>31973</v>
      </c>
      <c r="F156" s="26" t="s">
        <v>33</v>
      </c>
      <c r="G156" s="26" t="s">
        <v>48</v>
      </c>
      <c r="H156" s="43" t="s">
        <v>87</v>
      </c>
      <c r="I156" s="28" t="s">
        <v>534</v>
      </c>
      <c r="J156" s="28">
        <v>1</v>
      </c>
      <c r="K156" s="29">
        <v>0.00367928240740741</v>
      </c>
      <c r="L156" s="30">
        <v>41</v>
      </c>
      <c r="M156" s="31">
        <f>M155-1</f>
        <v>83</v>
      </c>
      <c r="N156" s="32"/>
      <c r="O156" s="33">
        <f>IF((N156&gt;1),M156*2*$N$2,M156*$N$2)</f>
        <v>83</v>
      </c>
    </row>
    <row r="157" spans="1:15" s="41" customFormat="1" ht="12.75">
      <c r="A157" s="21">
        <v>154</v>
      </c>
      <c r="B157" s="22">
        <v>107</v>
      </c>
      <c r="C157" s="23" t="s">
        <v>455</v>
      </c>
      <c r="D157" s="24" t="s">
        <v>456</v>
      </c>
      <c r="E157" s="25">
        <v>13954</v>
      </c>
      <c r="F157" s="26" t="s">
        <v>43</v>
      </c>
      <c r="G157" s="26" t="s">
        <v>64</v>
      </c>
      <c r="H157" s="43" t="s">
        <v>21</v>
      </c>
      <c r="I157" s="28" t="s">
        <v>519</v>
      </c>
      <c r="J157" s="28">
        <v>1</v>
      </c>
      <c r="K157" s="29">
        <v>0.00368009259259259</v>
      </c>
      <c r="L157" s="30">
        <v>87</v>
      </c>
      <c r="M157" s="31">
        <f>M156-1</f>
        <v>82</v>
      </c>
      <c r="N157" s="44"/>
      <c r="O157" s="33">
        <f>IF((N157&gt;1),M157*2*$N$2,M157*$N$2)</f>
        <v>82</v>
      </c>
    </row>
    <row r="158" spans="1:15" s="41" customFormat="1" ht="12.75">
      <c r="A158" s="21">
        <v>155</v>
      </c>
      <c r="B158" s="22">
        <v>252</v>
      </c>
      <c r="C158" s="23" t="s">
        <v>603</v>
      </c>
      <c r="D158" s="24" t="s">
        <v>604</v>
      </c>
      <c r="E158" s="25">
        <v>38440</v>
      </c>
      <c r="F158" s="26" t="s">
        <v>43</v>
      </c>
      <c r="G158" s="26" t="s">
        <v>64</v>
      </c>
      <c r="H158" s="43" t="s">
        <v>87</v>
      </c>
      <c r="I158" s="28" t="s">
        <v>524</v>
      </c>
      <c r="J158" s="28">
        <v>1</v>
      </c>
      <c r="K158" s="29">
        <v>0.00368090277777778</v>
      </c>
      <c r="L158" s="30">
        <v>13</v>
      </c>
      <c r="M158" s="31">
        <f>M157-1</f>
        <v>81</v>
      </c>
      <c r="N158" s="32"/>
      <c r="O158" s="33">
        <f>IF((N158&gt;1),M158*2*$N$2,M158*$N$2)</f>
        <v>81</v>
      </c>
    </row>
    <row r="159" spans="1:15" s="41" customFormat="1" ht="12.75">
      <c r="A159" s="21">
        <v>156</v>
      </c>
      <c r="B159" s="22">
        <v>253</v>
      </c>
      <c r="C159" s="23" t="s">
        <v>605</v>
      </c>
      <c r="D159" s="24" t="s">
        <v>284</v>
      </c>
      <c r="E159" s="25">
        <v>28618</v>
      </c>
      <c r="F159" s="26" t="s">
        <v>43</v>
      </c>
      <c r="G159" s="26" t="s">
        <v>64</v>
      </c>
      <c r="H159" s="43" t="s">
        <v>21</v>
      </c>
      <c r="I159" s="28" t="s">
        <v>519</v>
      </c>
      <c r="J159" s="28">
        <v>1</v>
      </c>
      <c r="K159" s="29">
        <v>0.00368171296296296</v>
      </c>
      <c r="L159" s="30">
        <v>88</v>
      </c>
      <c r="M159" s="31">
        <f>M158-1</f>
        <v>80</v>
      </c>
      <c r="N159" s="32"/>
      <c r="O159" s="33">
        <f>IF((N159&gt;1),M159*2*$N$2,M159*$N$2)</f>
        <v>80</v>
      </c>
    </row>
    <row r="160" spans="1:15" s="41" customFormat="1" ht="12.75">
      <c r="A160" s="21">
        <v>157</v>
      </c>
      <c r="B160" s="22">
        <v>214</v>
      </c>
      <c r="C160" s="23" t="s">
        <v>399</v>
      </c>
      <c r="D160" s="24" t="s">
        <v>471</v>
      </c>
      <c r="E160" s="25">
        <v>35824</v>
      </c>
      <c r="F160" s="26" t="s">
        <v>93</v>
      </c>
      <c r="G160" s="26" t="s">
        <v>94</v>
      </c>
      <c r="H160" s="43" t="s">
        <v>87</v>
      </c>
      <c r="I160" s="28" t="s">
        <v>534</v>
      </c>
      <c r="J160" s="28">
        <v>1</v>
      </c>
      <c r="K160" s="29">
        <v>0.00368252314814815</v>
      </c>
      <c r="L160" s="30">
        <v>42</v>
      </c>
      <c r="M160" s="31">
        <f>M159-1</f>
        <v>79</v>
      </c>
      <c r="N160" s="44"/>
      <c r="O160" s="33">
        <f>IF((N160&gt;1),M160*2*$N$2,M160*$N$2)</f>
        <v>79</v>
      </c>
    </row>
    <row r="161" spans="1:15" s="41" customFormat="1" ht="12.75">
      <c r="A161" s="21">
        <v>158</v>
      </c>
      <c r="B161" s="22">
        <v>63</v>
      </c>
      <c r="C161" s="23" t="s">
        <v>606</v>
      </c>
      <c r="D161" s="24" t="s">
        <v>607</v>
      </c>
      <c r="E161" s="25">
        <v>36659</v>
      </c>
      <c r="F161" s="26" t="s">
        <v>93</v>
      </c>
      <c r="G161" s="26" t="s">
        <v>94</v>
      </c>
      <c r="H161" s="43" t="s">
        <v>21</v>
      </c>
      <c r="I161" s="28" t="s">
        <v>519</v>
      </c>
      <c r="J161" s="28">
        <v>1</v>
      </c>
      <c r="K161" s="29">
        <v>0.00368333333333333</v>
      </c>
      <c r="L161" s="30">
        <v>89</v>
      </c>
      <c r="M161" s="31">
        <f>M160-1</f>
        <v>78</v>
      </c>
      <c r="N161" s="32"/>
      <c r="O161" s="33">
        <f>IF((N161&gt;1),M161*2*$N$2,M161*$N$2)</f>
        <v>78</v>
      </c>
    </row>
    <row r="162" spans="1:15" s="41" customFormat="1" ht="12.75">
      <c r="A162" s="21">
        <v>159</v>
      </c>
      <c r="B162" s="22">
        <v>246</v>
      </c>
      <c r="C162" s="23" t="s">
        <v>558</v>
      </c>
      <c r="D162" s="24" t="s">
        <v>608</v>
      </c>
      <c r="E162" s="25">
        <v>24843</v>
      </c>
      <c r="F162" s="26" t="s">
        <v>93</v>
      </c>
      <c r="G162" s="26" t="s">
        <v>94</v>
      </c>
      <c r="H162" s="43" t="s">
        <v>87</v>
      </c>
      <c r="I162" s="28" t="s">
        <v>534</v>
      </c>
      <c r="J162" s="28">
        <v>1</v>
      </c>
      <c r="K162" s="29">
        <v>0.00368414351851852</v>
      </c>
      <c r="L162" s="30">
        <v>43</v>
      </c>
      <c r="M162" s="31">
        <f>M161-1</f>
        <v>77</v>
      </c>
      <c r="N162" s="32"/>
      <c r="O162" s="33">
        <f>IF((N162&gt;1),M162*2*$N$2,M162*$N$2)</f>
        <v>77</v>
      </c>
    </row>
    <row r="163" spans="1:15" s="41" customFormat="1" ht="12.75">
      <c r="A163" s="21">
        <v>160</v>
      </c>
      <c r="B163" s="22">
        <v>137</v>
      </c>
      <c r="C163" s="23" t="s">
        <v>513</v>
      </c>
      <c r="D163" s="24" t="s">
        <v>514</v>
      </c>
      <c r="E163" s="25">
        <v>36912</v>
      </c>
      <c r="F163" s="26" t="s">
        <v>93</v>
      </c>
      <c r="G163" s="26" t="s">
        <v>94</v>
      </c>
      <c r="H163" s="43" t="s">
        <v>21</v>
      </c>
      <c r="I163" s="28" t="s">
        <v>519</v>
      </c>
      <c r="J163" s="28">
        <v>1</v>
      </c>
      <c r="K163" s="29">
        <v>0.00368495370370371</v>
      </c>
      <c r="L163" s="30">
        <v>90</v>
      </c>
      <c r="M163" s="31">
        <f>M162-1</f>
        <v>76</v>
      </c>
      <c r="N163" s="44"/>
      <c r="O163" s="33">
        <f>IF((N163&gt;1),M163*2*$N$2,M163*$N$2)</f>
        <v>76</v>
      </c>
    </row>
    <row r="164" spans="1:15" s="41" customFormat="1" ht="12.75">
      <c r="A164" s="21">
        <v>161</v>
      </c>
      <c r="B164" s="22">
        <v>203</v>
      </c>
      <c r="C164" s="23" t="s">
        <v>609</v>
      </c>
      <c r="D164" s="24" t="s">
        <v>610</v>
      </c>
      <c r="E164" s="25">
        <v>37994</v>
      </c>
      <c r="F164" s="26" t="s">
        <v>43</v>
      </c>
      <c r="G164" s="26" t="s">
        <v>44</v>
      </c>
      <c r="H164" s="43" t="s">
        <v>87</v>
      </c>
      <c r="I164" s="28" t="s">
        <v>524</v>
      </c>
      <c r="J164" s="28">
        <v>1</v>
      </c>
      <c r="K164" s="29">
        <v>0.0037037037037037034</v>
      </c>
      <c r="L164" s="30">
        <v>14</v>
      </c>
      <c r="M164" s="31">
        <f>M163-1</f>
        <v>75</v>
      </c>
      <c r="N164" s="44"/>
      <c r="O164" s="33">
        <f>IF((N164&gt;1),M164*2*$N$2,M164*$N$2)</f>
        <v>75</v>
      </c>
    </row>
    <row r="165" spans="1:15" s="41" customFormat="1" ht="12.75">
      <c r="A165" s="21">
        <v>162</v>
      </c>
      <c r="B165" s="22">
        <v>231</v>
      </c>
      <c r="C165" s="23" t="s">
        <v>611</v>
      </c>
      <c r="D165" s="24" t="s">
        <v>612</v>
      </c>
      <c r="E165" s="25">
        <v>38469</v>
      </c>
      <c r="F165" s="26" t="s">
        <v>93</v>
      </c>
      <c r="G165" s="26" t="s">
        <v>94</v>
      </c>
      <c r="H165" s="43" t="s">
        <v>21</v>
      </c>
      <c r="I165" s="28" t="s">
        <v>528</v>
      </c>
      <c r="J165" s="28">
        <v>1</v>
      </c>
      <c r="K165" s="29">
        <v>0.0037152777777777774</v>
      </c>
      <c r="L165" s="30">
        <v>15</v>
      </c>
      <c r="M165" s="31">
        <f>M164-1</f>
        <v>74</v>
      </c>
      <c r="N165" s="44"/>
      <c r="O165" s="33">
        <f>IF((N165&gt;1),M165*2*$N$2,M165*$N$2)</f>
        <v>74</v>
      </c>
    </row>
    <row r="166" spans="1:15" s="41" customFormat="1" ht="12.75">
      <c r="A166" s="21">
        <v>163</v>
      </c>
      <c r="B166" s="22">
        <v>99</v>
      </c>
      <c r="C166" s="23" t="s">
        <v>613</v>
      </c>
      <c r="D166" s="24" t="s">
        <v>614</v>
      </c>
      <c r="E166" s="25">
        <v>25105</v>
      </c>
      <c r="F166" s="26" t="s">
        <v>19</v>
      </c>
      <c r="G166" s="26" t="s">
        <v>20</v>
      </c>
      <c r="H166" s="43" t="s">
        <v>87</v>
      </c>
      <c r="I166" s="28" t="s">
        <v>534</v>
      </c>
      <c r="J166" s="28">
        <v>1</v>
      </c>
      <c r="K166" s="29">
        <v>0.00372685185185185</v>
      </c>
      <c r="L166" s="30">
        <v>44</v>
      </c>
      <c r="M166" s="31">
        <f>M165-1</f>
        <v>73</v>
      </c>
      <c r="N166" s="32">
        <v>2</v>
      </c>
      <c r="O166" s="33">
        <f>IF((N166&gt;1),M166*2*$N$2,M166*$N$2)</f>
        <v>146</v>
      </c>
    </row>
    <row r="167" spans="1:15" s="41" customFormat="1" ht="12.75">
      <c r="A167" s="21">
        <v>164</v>
      </c>
      <c r="B167" s="22">
        <v>1</v>
      </c>
      <c r="C167" s="23" t="s">
        <v>615</v>
      </c>
      <c r="D167" s="24" t="s">
        <v>616</v>
      </c>
      <c r="E167" s="25">
        <v>20940</v>
      </c>
      <c r="F167" s="26" t="s">
        <v>19</v>
      </c>
      <c r="G167" s="26" t="s">
        <v>20</v>
      </c>
      <c r="H167" s="43" t="s">
        <v>87</v>
      </c>
      <c r="I167" s="28" t="s">
        <v>534</v>
      </c>
      <c r="J167" s="28">
        <v>1</v>
      </c>
      <c r="K167" s="29">
        <v>0.00373842592592593</v>
      </c>
      <c r="L167" s="30">
        <v>45</v>
      </c>
      <c r="M167" s="31">
        <f>M166-1</f>
        <v>72</v>
      </c>
      <c r="N167" s="32">
        <v>2</v>
      </c>
      <c r="O167" s="33">
        <f>IF((N167&gt;1),M167*2*$N$2,M167*$N$2)</f>
        <v>144</v>
      </c>
    </row>
    <row r="168" spans="1:15" s="41" customFormat="1" ht="12.75">
      <c r="A168" s="21">
        <v>165</v>
      </c>
      <c r="B168" s="22">
        <v>204</v>
      </c>
      <c r="C168" s="23" t="s">
        <v>617</v>
      </c>
      <c r="D168" s="24" t="s">
        <v>618</v>
      </c>
      <c r="E168" s="25">
        <v>13244</v>
      </c>
      <c r="F168" s="26" t="s">
        <v>43</v>
      </c>
      <c r="G168" s="26" t="s">
        <v>44</v>
      </c>
      <c r="H168" s="43" t="s">
        <v>21</v>
      </c>
      <c r="I168" s="28" t="s">
        <v>519</v>
      </c>
      <c r="J168" s="28">
        <v>1</v>
      </c>
      <c r="K168" s="29">
        <v>0.00375</v>
      </c>
      <c r="L168" s="30">
        <v>91</v>
      </c>
      <c r="M168" s="31">
        <f>M167-1</f>
        <v>71</v>
      </c>
      <c r="N168" s="44"/>
      <c r="O168" s="33">
        <f>IF((N168&gt;1),M168*2*$N$2,M168*$N$2)</f>
        <v>71</v>
      </c>
    </row>
    <row r="169" spans="1:15" s="41" customFormat="1" ht="12.75">
      <c r="A169" s="21">
        <v>166</v>
      </c>
      <c r="B169" s="22">
        <v>209</v>
      </c>
      <c r="C169" s="23" t="s">
        <v>355</v>
      </c>
      <c r="D169" s="24" t="s">
        <v>356</v>
      </c>
      <c r="E169" s="25">
        <v>38261</v>
      </c>
      <c r="F169" s="26" t="s">
        <v>43</v>
      </c>
      <c r="G169" s="26" t="s">
        <v>357</v>
      </c>
      <c r="H169" s="43" t="s">
        <v>21</v>
      </c>
      <c r="I169" s="28" t="s">
        <v>528</v>
      </c>
      <c r="J169" s="28">
        <v>1</v>
      </c>
      <c r="K169" s="29">
        <v>0.00376157407407407</v>
      </c>
      <c r="L169" s="30">
        <v>16</v>
      </c>
      <c r="M169" s="31">
        <f>M168-1</f>
        <v>70</v>
      </c>
      <c r="N169" s="32"/>
      <c r="O169" s="33">
        <f>IF((N169&gt;1),M169*2*$N$2,M169*$N$2)</f>
        <v>70</v>
      </c>
    </row>
    <row r="170" spans="1:15" s="41" customFormat="1" ht="12.75">
      <c r="A170" s="21">
        <v>167</v>
      </c>
      <c r="B170" s="22">
        <v>12</v>
      </c>
      <c r="C170" s="23" t="s">
        <v>426</v>
      </c>
      <c r="D170" s="24" t="s">
        <v>589</v>
      </c>
      <c r="E170" s="25">
        <v>36304</v>
      </c>
      <c r="F170" s="26" t="s">
        <v>93</v>
      </c>
      <c r="G170" s="26" t="s">
        <v>94</v>
      </c>
      <c r="H170" s="43" t="s">
        <v>87</v>
      </c>
      <c r="I170" s="28" t="s">
        <v>534</v>
      </c>
      <c r="J170" s="28">
        <v>1</v>
      </c>
      <c r="K170" s="29">
        <v>0.00377314814814815</v>
      </c>
      <c r="L170" s="30">
        <v>46</v>
      </c>
      <c r="M170" s="31">
        <f>M169-1</f>
        <v>69</v>
      </c>
      <c r="N170" s="32"/>
      <c r="O170" s="33">
        <f>IF((N170&gt;1),M170*2*$N$2,M170*$N$2)</f>
        <v>69</v>
      </c>
    </row>
    <row r="171" spans="1:15" s="41" customFormat="1" ht="12.75">
      <c r="A171" s="21">
        <v>168</v>
      </c>
      <c r="B171" s="22">
        <v>152</v>
      </c>
      <c r="C171" s="23" t="s">
        <v>619</v>
      </c>
      <c r="D171" s="24" t="s">
        <v>446</v>
      </c>
      <c r="E171" s="25">
        <v>36385</v>
      </c>
      <c r="F171" s="26" t="s">
        <v>29</v>
      </c>
      <c r="G171" s="26" t="s">
        <v>30</v>
      </c>
      <c r="H171" s="43" t="s">
        <v>87</v>
      </c>
      <c r="I171" s="28" t="s">
        <v>534</v>
      </c>
      <c r="J171" s="28">
        <v>1</v>
      </c>
      <c r="K171" s="29">
        <v>0.00378472222222222</v>
      </c>
      <c r="L171" s="30">
        <v>47</v>
      </c>
      <c r="M171" s="31">
        <f>M170-1</f>
        <v>68</v>
      </c>
      <c r="N171" s="44"/>
      <c r="O171" s="33">
        <f>IF((N171&gt;1),M171*2*$N$2,M171*$N$2)</f>
        <v>68</v>
      </c>
    </row>
    <row r="172" spans="1:15" s="41" customFormat="1" ht="12.75">
      <c r="A172" s="21">
        <v>169</v>
      </c>
      <c r="B172" s="22">
        <v>85</v>
      </c>
      <c r="C172" s="23" t="s">
        <v>426</v>
      </c>
      <c r="D172" s="24" t="s">
        <v>427</v>
      </c>
      <c r="E172" s="25">
        <v>36212</v>
      </c>
      <c r="F172" s="26" t="s">
        <v>29</v>
      </c>
      <c r="G172" s="26" t="s">
        <v>30</v>
      </c>
      <c r="H172" s="43" t="s">
        <v>87</v>
      </c>
      <c r="I172" s="28" t="s">
        <v>534</v>
      </c>
      <c r="J172" s="28">
        <v>1</v>
      </c>
      <c r="K172" s="29">
        <v>0.0037962962962963</v>
      </c>
      <c r="L172" s="30">
        <v>48</v>
      </c>
      <c r="M172" s="31">
        <f>M171-1</f>
        <v>67</v>
      </c>
      <c r="N172" s="32"/>
      <c r="O172" s="33">
        <f>IF((N172&gt;1),M172*2*$N$2,M172*$N$2)</f>
        <v>67</v>
      </c>
    </row>
    <row r="173" spans="1:15" s="41" customFormat="1" ht="12.75">
      <c r="A173" s="21">
        <v>170</v>
      </c>
      <c r="B173" s="22">
        <v>241</v>
      </c>
      <c r="C173" s="23" t="s">
        <v>620</v>
      </c>
      <c r="D173" s="24" t="s">
        <v>621</v>
      </c>
      <c r="E173" s="25">
        <v>28569</v>
      </c>
      <c r="F173" s="26" t="s">
        <v>93</v>
      </c>
      <c r="G173" s="26" t="s">
        <v>94</v>
      </c>
      <c r="H173" s="43" t="s">
        <v>87</v>
      </c>
      <c r="I173" s="28" t="s">
        <v>534</v>
      </c>
      <c r="J173" s="28">
        <v>1</v>
      </c>
      <c r="K173" s="29">
        <v>0.00380787037037037</v>
      </c>
      <c r="L173" s="30">
        <v>49</v>
      </c>
      <c r="M173" s="31">
        <f>M172-1</f>
        <v>66</v>
      </c>
      <c r="N173" s="44"/>
      <c r="O173" s="33">
        <f>IF((N173&gt;1),M173*2*$N$2,M173*$N$2)</f>
        <v>66</v>
      </c>
    </row>
    <row r="174" spans="1:15" s="41" customFormat="1" ht="12.75">
      <c r="A174" s="21">
        <v>171</v>
      </c>
      <c r="B174" s="22">
        <v>266</v>
      </c>
      <c r="C174" s="23" t="s">
        <v>500</v>
      </c>
      <c r="D174" s="24" t="s">
        <v>501</v>
      </c>
      <c r="E174" s="25">
        <v>14044</v>
      </c>
      <c r="F174" s="26" t="s">
        <v>43</v>
      </c>
      <c r="G174" s="26" t="s">
        <v>64</v>
      </c>
      <c r="H174" s="43" t="s">
        <v>87</v>
      </c>
      <c r="I174" s="28" t="s">
        <v>534</v>
      </c>
      <c r="J174" s="28">
        <v>1</v>
      </c>
      <c r="K174" s="29">
        <v>0.00381944444444444</v>
      </c>
      <c r="L174" s="30">
        <v>50</v>
      </c>
      <c r="M174" s="31">
        <f>M173-1</f>
        <v>65</v>
      </c>
      <c r="N174" s="32"/>
      <c r="O174" s="33">
        <f>IF((N174&gt;1),M174*2*$N$2,M174*$N$2)</f>
        <v>65</v>
      </c>
    </row>
    <row r="175" spans="1:15" s="41" customFormat="1" ht="12.75">
      <c r="A175" s="21">
        <v>172</v>
      </c>
      <c r="B175" s="22">
        <v>79</v>
      </c>
      <c r="C175" s="23" t="s">
        <v>237</v>
      </c>
      <c r="D175" s="24" t="s">
        <v>480</v>
      </c>
      <c r="E175" s="25">
        <v>20468</v>
      </c>
      <c r="F175" s="26" t="s">
        <v>43</v>
      </c>
      <c r="G175" s="26" t="s">
        <v>64</v>
      </c>
      <c r="H175" s="43" t="s">
        <v>87</v>
      </c>
      <c r="I175" s="28" t="s">
        <v>534</v>
      </c>
      <c r="J175" s="28">
        <v>1</v>
      </c>
      <c r="K175" s="29">
        <v>0.00383101851851852</v>
      </c>
      <c r="L175" s="30">
        <v>51</v>
      </c>
      <c r="M175" s="31">
        <f>M174-1</f>
        <v>64</v>
      </c>
      <c r="N175" s="32"/>
      <c r="O175" s="33">
        <f>IF((N175&gt;1),M175*2*$N$2,M175*$N$2)</f>
        <v>64</v>
      </c>
    </row>
    <row r="176" spans="1:15" s="41" customFormat="1" ht="12.75">
      <c r="A176" s="21">
        <v>173</v>
      </c>
      <c r="B176" s="22">
        <v>88</v>
      </c>
      <c r="C176" s="23" t="s">
        <v>622</v>
      </c>
      <c r="D176" s="24" t="s">
        <v>623</v>
      </c>
      <c r="E176" s="25">
        <v>25382</v>
      </c>
      <c r="F176" s="26" t="s">
        <v>29</v>
      </c>
      <c r="G176" s="26" t="s">
        <v>30</v>
      </c>
      <c r="H176" s="43" t="s">
        <v>87</v>
      </c>
      <c r="I176" s="28" t="s">
        <v>534</v>
      </c>
      <c r="J176" s="28">
        <v>1</v>
      </c>
      <c r="K176" s="29">
        <v>0.00384259259259259</v>
      </c>
      <c r="L176" s="30">
        <v>52</v>
      </c>
      <c r="M176" s="31">
        <f>M175-1</f>
        <v>63</v>
      </c>
      <c r="N176" s="32"/>
      <c r="O176" s="33">
        <f>IF((N176&gt;1),M176*2*$N$2,M176*$N$2)</f>
        <v>63</v>
      </c>
    </row>
    <row r="177" spans="1:15" s="41" customFormat="1" ht="12.75">
      <c r="A177" s="21">
        <v>174</v>
      </c>
      <c r="B177" s="22">
        <v>87</v>
      </c>
      <c r="C177" s="23" t="s">
        <v>74</v>
      </c>
      <c r="D177" s="24" t="s">
        <v>75</v>
      </c>
      <c r="E177" s="25">
        <v>22719</v>
      </c>
      <c r="F177" s="26" t="s">
        <v>29</v>
      </c>
      <c r="G177" s="26" t="s">
        <v>30</v>
      </c>
      <c r="H177" s="43" t="s">
        <v>21</v>
      </c>
      <c r="I177" s="28" t="s">
        <v>519</v>
      </c>
      <c r="J177" s="28">
        <v>1</v>
      </c>
      <c r="K177" s="29">
        <v>0.00385416666666667</v>
      </c>
      <c r="L177" s="30">
        <v>92</v>
      </c>
      <c r="M177" s="31">
        <f>M176-1</f>
        <v>62</v>
      </c>
      <c r="N177" s="32"/>
      <c r="O177" s="33">
        <f>IF((N177&gt;1),M177*2*$N$2,M177*$N$2)</f>
        <v>62</v>
      </c>
    </row>
    <row r="178" spans="1:15" s="41" customFormat="1" ht="12.75">
      <c r="A178" s="21">
        <v>175</v>
      </c>
      <c r="B178" s="22">
        <v>155</v>
      </c>
      <c r="C178" s="23" t="s">
        <v>95</v>
      </c>
      <c r="D178" s="24" t="s">
        <v>96</v>
      </c>
      <c r="E178" s="25">
        <v>21893</v>
      </c>
      <c r="F178" s="26" t="s">
        <v>29</v>
      </c>
      <c r="G178" s="26" t="s">
        <v>30</v>
      </c>
      <c r="H178" s="43" t="s">
        <v>21</v>
      </c>
      <c r="I178" s="28" t="s">
        <v>519</v>
      </c>
      <c r="J178" s="28">
        <v>1</v>
      </c>
      <c r="K178" s="29">
        <v>0.00386574074074074</v>
      </c>
      <c r="L178" s="30">
        <v>93</v>
      </c>
      <c r="M178" s="31">
        <f>M177-1</f>
        <v>61</v>
      </c>
      <c r="N178" s="44"/>
      <c r="O178" s="33">
        <f>IF((N178&gt;1),M178*2*$N$2,M178*$N$2)</f>
        <v>61</v>
      </c>
    </row>
    <row r="179" spans="1:15" s="41" customFormat="1" ht="12.75">
      <c r="A179" s="21">
        <v>176</v>
      </c>
      <c r="B179" s="22">
        <v>9</v>
      </c>
      <c r="C179" s="23" t="s">
        <v>624</v>
      </c>
      <c r="D179" s="24" t="s">
        <v>625</v>
      </c>
      <c r="E179" s="25">
        <v>29465</v>
      </c>
      <c r="F179" s="26" t="s">
        <v>43</v>
      </c>
      <c r="G179" s="26" t="s">
        <v>64</v>
      </c>
      <c r="H179" s="43" t="s">
        <v>87</v>
      </c>
      <c r="I179" s="28" t="s">
        <v>534</v>
      </c>
      <c r="J179" s="28">
        <v>1</v>
      </c>
      <c r="K179" s="29">
        <v>0.00387731481481481</v>
      </c>
      <c r="L179" s="30">
        <v>53</v>
      </c>
      <c r="M179" s="31">
        <f>M178-1</f>
        <v>60</v>
      </c>
      <c r="N179" s="32"/>
      <c r="O179" s="33">
        <f>IF((N179&gt;1),M179*2*$N$2,M179*$N$2)</f>
        <v>60</v>
      </c>
    </row>
    <row r="180" spans="1:15" s="41" customFormat="1" ht="12.75">
      <c r="A180" s="21">
        <v>177</v>
      </c>
      <c r="B180" s="22">
        <v>11</v>
      </c>
      <c r="C180" s="23" t="s">
        <v>626</v>
      </c>
      <c r="D180" s="24" t="s">
        <v>292</v>
      </c>
      <c r="E180" s="25">
        <v>38288</v>
      </c>
      <c r="F180" s="26" t="s">
        <v>43</v>
      </c>
      <c r="G180" s="26" t="s">
        <v>64</v>
      </c>
      <c r="H180" s="43" t="s">
        <v>21</v>
      </c>
      <c r="I180" s="28" t="s">
        <v>528</v>
      </c>
      <c r="J180" s="28">
        <v>1</v>
      </c>
      <c r="K180" s="29">
        <v>0.00388888888888889</v>
      </c>
      <c r="L180" s="30">
        <v>17</v>
      </c>
      <c r="M180" s="31">
        <f>M179-1</f>
        <v>59</v>
      </c>
      <c r="N180" s="32"/>
      <c r="O180" s="33">
        <f>IF((N180&gt;1),M180*2*$N$2,M180*$N$2)</f>
        <v>59</v>
      </c>
    </row>
    <row r="181" spans="1:15" s="41" customFormat="1" ht="12.75">
      <c r="A181" s="21">
        <v>178</v>
      </c>
      <c r="B181" s="22">
        <v>233</v>
      </c>
      <c r="C181" s="23" t="s">
        <v>529</v>
      </c>
      <c r="D181" s="24" t="s">
        <v>627</v>
      </c>
      <c r="E181" s="25">
        <v>37220</v>
      </c>
      <c r="F181" s="26" t="s">
        <v>93</v>
      </c>
      <c r="G181" s="26" t="s">
        <v>94</v>
      </c>
      <c r="H181" s="43" t="s">
        <v>21</v>
      </c>
      <c r="I181" s="28" t="s">
        <v>519</v>
      </c>
      <c r="J181" s="28">
        <v>1</v>
      </c>
      <c r="K181" s="29">
        <v>0.00390046296296296</v>
      </c>
      <c r="L181" s="30">
        <v>94</v>
      </c>
      <c r="M181" s="31">
        <f>M180-1</f>
        <v>58</v>
      </c>
      <c r="N181" s="44"/>
      <c r="O181" s="33">
        <f>IF((N181&gt;1),M181*2*$N$2,M181*$N$2)</f>
        <v>58</v>
      </c>
    </row>
    <row r="182" spans="1:15" s="41" customFormat="1" ht="12.75">
      <c r="A182" s="21">
        <v>179</v>
      </c>
      <c r="B182" s="22">
        <v>10</v>
      </c>
      <c r="C182" s="23" t="s">
        <v>291</v>
      </c>
      <c r="D182" s="24" t="s">
        <v>292</v>
      </c>
      <c r="E182" s="25">
        <v>28285</v>
      </c>
      <c r="F182" s="26" t="s">
        <v>628</v>
      </c>
      <c r="G182" s="26" t="s">
        <v>64</v>
      </c>
      <c r="H182" s="43" t="s">
        <v>21</v>
      </c>
      <c r="I182" s="28" t="s">
        <v>519</v>
      </c>
      <c r="J182" s="28">
        <v>1</v>
      </c>
      <c r="K182" s="29">
        <v>0.00391203703703704</v>
      </c>
      <c r="L182" s="30">
        <v>95</v>
      </c>
      <c r="M182" s="31">
        <f>M181-1</f>
        <v>57</v>
      </c>
      <c r="N182" s="32"/>
      <c r="O182" s="33">
        <f>IF((N182&gt;1),M182*2*$N$2,M182*$N$2)</f>
        <v>57</v>
      </c>
    </row>
    <row r="183" spans="1:15" s="41" customFormat="1" ht="12.75">
      <c r="A183" s="21">
        <v>180</v>
      </c>
      <c r="B183" s="22">
        <v>227</v>
      </c>
      <c r="C183" s="23" t="s">
        <v>580</v>
      </c>
      <c r="D183" s="24" t="s">
        <v>629</v>
      </c>
      <c r="E183" s="25">
        <v>38658</v>
      </c>
      <c r="F183" s="26" t="s">
        <v>93</v>
      </c>
      <c r="G183" s="26" t="s">
        <v>94</v>
      </c>
      <c r="H183" s="43" t="s">
        <v>21</v>
      </c>
      <c r="I183" s="28" t="s">
        <v>528</v>
      </c>
      <c r="J183" s="28">
        <v>1</v>
      </c>
      <c r="K183" s="29">
        <v>0.00392361111111111</v>
      </c>
      <c r="L183" s="30">
        <v>18</v>
      </c>
      <c r="M183" s="31">
        <f>M182-1</f>
        <v>56</v>
      </c>
      <c r="N183" s="32"/>
      <c r="O183" s="33">
        <f>IF((N183&gt;1),M183*2*$N$2,M183*$N$2)</f>
        <v>56</v>
      </c>
    </row>
    <row r="184" spans="1:15" s="41" customFormat="1" ht="12.75">
      <c r="A184" s="21">
        <v>181</v>
      </c>
      <c r="B184" s="22">
        <v>228</v>
      </c>
      <c r="C184" s="23" t="s">
        <v>630</v>
      </c>
      <c r="D184" s="24" t="s">
        <v>631</v>
      </c>
      <c r="E184" s="25">
        <v>28614</v>
      </c>
      <c r="F184" s="26" t="s">
        <v>93</v>
      </c>
      <c r="G184" s="26" t="s">
        <v>94</v>
      </c>
      <c r="H184" s="43" t="s">
        <v>87</v>
      </c>
      <c r="I184" s="28" t="s">
        <v>534</v>
      </c>
      <c r="J184" s="28">
        <v>1</v>
      </c>
      <c r="K184" s="29">
        <v>0.00393518518518518</v>
      </c>
      <c r="L184" s="30">
        <v>54</v>
      </c>
      <c r="M184" s="31">
        <f>M183-1</f>
        <v>55</v>
      </c>
      <c r="N184" s="32"/>
      <c r="O184" s="33">
        <f>IF((N184&gt;1),M184*2*$N$2,M184*$N$2)</f>
        <v>55</v>
      </c>
    </row>
    <row r="185" spans="1:15" s="41" customFormat="1" ht="12.75">
      <c r="A185" s="21">
        <v>182</v>
      </c>
      <c r="B185" s="22">
        <v>56</v>
      </c>
      <c r="C185" s="23" t="s">
        <v>272</v>
      </c>
      <c r="D185" s="24" t="s">
        <v>493</v>
      </c>
      <c r="E185" s="25">
        <v>15102</v>
      </c>
      <c r="F185" s="26" t="s">
        <v>43</v>
      </c>
      <c r="G185" s="26" t="s">
        <v>64</v>
      </c>
      <c r="H185" s="43" t="s">
        <v>21</v>
      </c>
      <c r="I185" s="28" t="s">
        <v>519</v>
      </c>
      <c r="J185" s="28">
        <v>1</v>
      </c>
      <c r="K185" s="29">
        <v>0.00394675925925926</v>
      </c>
      <c r="L185" s="30">
        <v>96</v>
      </c>
      <c r="M185" s="31">
        <f>M184-1</f>
        <v>54</v>
      </c>
      <c r="N185" s="32"/>
      <c r="O185" s="33">
        <f>IF((N185&gt;1),M185*2*$N$2,M185*$N$2)</f>
        <v>54</v>
      </c>
    </row>
    <row r="186" spans="1:15" s="41" customFormat="1" ht="12.75">
      <c r="A186" s="21">
        <v>183</v>
      </c>
      <c r="B186" s="22">
        <v>177</v>
      </c>
      <c r="C186" s="23" t="s">
        <v>503</v>
      </c>
      <c r="D186" s="24" t="s">
        <v>504</v>
      </c>
      <c r="E186" s="25">
        <v>22851</v>
      </c>
      <c r="F186" s="26" t="s">
        <v>43</v>
      </c>
      <c r="G186" s="26" t="s">
        <v>64</v>
      </c>
      <c r="H186" s="43" t="s">
        <v>87</v>
      </c>
      <c r="I186" s="28" t="s">
        <v>534</v>
      </c>
      <c r="J186" s="28">
        <v>1</v>
      </c>
      <c r="K186" s="29">
        <v>0.00395833333333333</v>
      </c>
      <c r="L186" s="30">
        <v>55</v>
      </c>
      <c r="M186" s="31">
        <f>M185-1</f>
        <v>53</v>
      </c>
      <c r="N186" s="44"/>
      <c r="O186" s="33">
        <f>IF((N186&gt;1),M186*2*$N$2,M186*$N$2)</f>
        <v>53</v>
      </c>
    </row>
    <row r="187" spans="1:15" s="41" customFormat="1" ht="12.75">
      <c r="A187" s="21">
        <v>184</v>
      </c>
      <c r="B187" s="22">
        <v>29</v>
      </c>
      <c r="C187" s="23" t="s">
        <v>344</v>
      </c>
      <c r="D187" s="24" t="s">
        <v>509</v>
      </c>
      <c r="E187" s="25">
        <v>37181</v>
      </c>
      <c r="F187" s="26" t="s">
        <v>93</v>
      </c>
      <c r="G187" s="26" t="s">
        <v>94</v>
      </c>
      <c r="H187" s="43" t="s">
        <v>87</v>
      </c>
      <c r="I187" s="28" t="s">
        <v>534</v>
      </c>
      <c r="J187" s="28">
        <v>1</v>
      </c>
      <c r="K187" s="29">
        <v>0.00396990740740741</v>
      </c>
      <c r="L187" s="30">
        <v>56</v>
      </c>
      <c r="M187" s="31">
        <f>M186-1</f>
        <v>52</v>
      </c>
      <c r="N187" s="32"/>
      <c r="O187" s="33">
        <f>IF((N187&gt;1),M187*2*$N$2,M187*$N$2)</f>
        <v>52</v>
      </c>
    </row>
    <row r="188" spans="1:15" s="41" customFormat="1" ht="12.75">
      <c r="A188" s="21">
        <v>185</v>
      </c>
      <c r="B188" s="22">
        <v>230</v>
      </c>
      <c r="C188" s="23" t="s">
        <v>65</v>
      </c>
      <c r="D188" s="24" t="s">
        <v>512</v>
      </c>
      <c r="E188" s="25">
        <v>37140</v>
      </c>
      <c r="F188" s="26" t="s">
        <v>93</v>
      </c>
      <c r="G188" s="26" t="s">
        <v>94</v>
      </c>
      <c r="H188" s="43" t="s">
        <v>21</v>
      </c>
      <c r="I188" s="28" t="s">
        <v>519</v>
      </c>
      <c r="J188" s="28">
        <v>1</v>
      </c>
      <c r="K188" s="29">
        <v>0.00398148148148148</v>
      </c>
      <c r="L188" s="30">
        <v>97</v>
      </c>
      <c r="M188" s="31">
        <f>M187-1</f>
        <v>51</v>
      </c>
      <c r="N188" s="44"/>
      <c r="O188" s="33">
        <f>IF((N188&gt;1),M188*2*$N$2,M188*$N$2)</f>
        <v>51</v>
      </c>
    </row>
    <row r="189" spans="1:15" s="41" customFormat="1" ht="12.75">
      <c r="A189" s="21">
        <v>186</v>
      </c>
      <c r="B189" s="22">
        <v>248</v>
      </c>
      <c r="C189" s="23" t="s">
        <v>632</v>
      </c>
      <c r="D189" s="24" t="s">
        <v>633</v>
      </c>
      <c r="E189" s="25">
        <v>25706</v>
      </c>
      <c r="F189" s="26" t="s">
        <v>93</v>
      </c>
      <c r="G189" s="26" t="s">
        <v>94</v>
      </c>
      <c r="H189" s="43" t="s">
        <v>87</v>
      </c>
      <c r="I189" s="28" t="s">
        <v>534</v>
      </c>
      <c r="J189" s="28">
        <v>1</v>
      </c>
      <c r="K189" s="29">
        <v>0.00399305555555555</v>
      </c>
      <c r="L189" s="30">
        <v>1</v>
      </c>
      <c r="M189" s="31">
        <f>M188-1</f>
        <v>50</v>
      </c>
      <c r="N189" s="32"/>
      <c r="O189" s="33">
        <f>IF((N189&gt;1),M189*2*$N$2,M189*$N$2)</f>
        <v>50</v>
      </c>
    </row>
    <row r="190" spans="1:15" s="41" customFormat="1" ht="12.75">
      <c r="A190" s="21">
        <v>187</v>
      </c>
      <c r="B190" s="22">
        <v>251</v>
      </c>
      <c r="C190" s="23" t="s">
        <v>634</v>
      </c>
      <c r="D190" s="24" t="s">
        <v>635</v>
      </c>
      <c r="E190" s="25">
        <v>22206</v>
      </c>
      <c r="F190" s="26" t="s">
        <v>93</v>
      </c>
      <c r="G190" s="26" t="s">
        <v>94</v>
      </c>
      <c r="H190" s="43" t="s">
        <v>87</v>
      </c>
      <c r="I190" s="28" t="s">
        <v>534</v>
      </c>
      <c r="J190" s="28">
        <v>1</v>
      </c>
      <c r="K190" s="29">
        <v>0.00400462962962963</v>
      </c>
      <c r="L190" s="30">
        <v>2</v>
      </c>
      <c r="M190" s="31">
        <f>M189-1</f>
        <v>49</v>
      </c>
      <c r="N190" s="44"/>
      <c r="O190" s="33">
        <f>IF((N190&gt;1),M190*2*$N$2,M190*$N$2)</f>
        <v>49</v>
      </c>
    </row>
    <row r="191" spans="1:15" s="41" customFormat="1" ht="12.75">
      <c r="A191" s="21">
        <v>188</v>
      </c>
      <c r="B191" s="22">
        <v>275</v>
      </c>
      <c r="C191" s="23" t="s">
        <v>636</v>
      </c>
      <c r="D191" s="24" t="s">
        <v>637</v>
      </c>
      <c r="E191" s="25">
        <v>20528</v>
      </c>
      <c r="F191" s="26" t="s">
        <v>43</v>
      </c>
      <c r="G191" s="26" t="s">
        <v>44</v>
      </c>
      <c r="H191" s="43" t="s">
        <v>21</v>
      </c>
      <c r="I191" s="28" t="s">
        <v>519</v>
      </c>
      <c r="J191" s="28">
        <v>1</v>
      </c>
      <c r="K191" s="29">
        <v>0.0040162037037037</v>
      </c>
      <c r="L191" s="30">
        <v>3</v>
      </c>
      <c r="M191" s="31">
        <f>M190-1</f>
        <v>48</v>
      </c>
      <c r="N191" s="32"/>
      <c r="O191" s="33">
        <f>IF((N191&gt;1),M191*2*$N$2,M191*$N$2)</f>
        <v>48</v>
      </c>
    </row>
    <row r="192" spans="1:15" s="41" customFormat="1" ht="12.75">
      <c r="A192" s="21">
        <v>189</v>
      </c>
      <c r="B192" s="22">
        <v>34</v>
      </c>
      <c r="C192" s="23" t="s">
        <v>404</v>
      </c>
      <c r="D192" s="24" t="s">
        <v>638</v>
      </c>
      <c r="E192" s="25">
        <v>39410</v>
      </c>
      <c r="F192" s="26" t="s">
        <v>19</v>
      </c>
      <c r="G192" s="26" t="s">
        <v>20</v>
      </c>
      <c r="H192" s="43" t="s">
        <v>87</v>
      </c>
      <c r="I192" s="28" t="s">
        <v>524</v>
      </c>
      <c r="J192" s="28">
        <v>1</v>
      </c>
      <c r="K192" s="29">
        <v>0.00402777777777778</v>
      </c>
      <c r="L192" s="30">
        <v>4</v>
      </c>
      <c r="M192" s="31">
        <f>M191-1</f>
        <v>47</v>
      </c>
      <c r="N192" s="32">
        <v>3</v>
      </c>
      <c r="O192" s="33">
        <f>IF((N192&gt;1),M192*2*$N$2,M192*$N$2)</f>
        <v>94</v>
      </c>
    </row>
    <row r="193" spans="1:15" s="41" customFormat="1" ht="12.75">
      <c r="A193" s="21">
        <v>190</v>
      </c>
      <c r="B193" s="22">
        <v>118</v>
      </c>
      <c r="C193" s="23" t="s">
        <v>85</v>
      </c>
      <c r="D193" s="24" t="s">
        <v>639</v>
      </c>
      <c r="E193" s="25">
        <v>29981</v>
      </c>
      <c r="F193" s="26" t="s">
        <v>19</v>
      </c>
      <c r="G193" s="26" t="s">
        <v>20</v>
      </c>
      <c r="H193" s="43" t="s">
        <v>87</v>
      </c>
      <c r="I193" s="28" t="s">
        <v>534</v>
      </c>
      <c r="J193" s="28">
        <v>1</v>
      </c>
      <c r="K193" s="29">
        <v>0.00403935185185185</v>
      </c>
      <c r="L193" s="30">
        <v>5</v>
      </c>
      <c r="M193" s="31">
        <f>M192-1</f>
        <v>46</v>
      </c>
      <c r="N193" s="44">
        <v>3</v>
      </c>
      <c r="O193" s="33">
        <f>IF((N193&gt;1),M193*2*$N$2,M193*$N$2)</f>
        <v>92</v>
      </c>
    </row>
    <row r="194" spans="1:15" s="41" customFormat="1" ht="12.75">
      <c r="A194" s="21">
        <v>191</v>
      </c>
      <c r="B194" s="22">
        <v>32</v>
      </c>
      <c r="C194" s="23" t="s">
        <v>478</v>
      </c>
      <c r="D194" s="24" t="s">
        <v>479</v>
      </c>
      <c r="E194" s="25">
        <v>16040</v>
      </c>
      <c r="F194" s="26" t="s">
        <v>43</v>
      </c>
      <c r="G194" s="26" t="s">
        <v>64</v>
      </c>
      <c r="H194" s="43" t="s">
        <v>21</v>
      </c>
      <c r="I194" s="28" t="s">
        <v>519</v>
      </c>
      <c r="J194" s="28">
        <v>1</v>
      </c>
      <c r="K194" s="29">
        <v>0.00405092592592592</v>
      </c>
      <c r="L194" s="30">
        <v>6</v>
      </c>
      <c r="M194" s="31">
        <f>M193-1</f>
        <v>45</v>
      </c>
      <c r="N194" s="32"/>
      <c r="O194" s="33">
        <f>IF((N194&gt;1),M194*2*$N$2,M194*$N$2)</f>
        <v>45</v>
      </c>
    </row>
    <row r="195" spans="1:15" s="41" customFormat="1" ht="12.75">
      <c r="A195" s="21">
        <v>192</v>
      </c>
      <c r="B195" s="22">
        <v>45</v>
      </c>
      <c r="C195" s="23" t="s">
        <v>404</v>
      </c>
      <c r="D195" s="24" t="s">
        <v>640</v>
      </c>
      <c r="E195" s="25">
        <v>36856</v>
      </c>
      <c r="F195" s="26" t="s">
        <v>43</v>
      </c>
      <c r="G195" s="26" t="s">
        <v>64</v>
      </c>
      <c r="H195" s="43" t="s">
        <v>87</v>
      </c>
      <c r="I195" s="28" t="s">
        <v>534</v>
      </c>
      <c r="J195" s="28">
        <v>1</v>
      </c>
      <c r="K195" s="29">
        <v>0.0040625</v>
      </c>
      <c r="L195" s="30">
        <v>7</v>
      </c>
      <c r="M195" s="31">
        <f>M194-1</f>
        <v>44</v>
      </c>
      <c r="N195" s="32"/>
      <c r="O195" s="33">
        <f>IF((N195&gt;1),M195*2*$N$2,M195*$N$2)</f>
        <v>44</v>
      </c>
    </row>
    <row r="196" spans="1:15" s="41" customFormat="1" ht="12.75">
      <c r="A196" s="21">
        <v>193</v>
      </c>
      <c r="B196" s="22">
        <v>44</v>
      </c>
      <c r="C196" s="23" t="s">
        <v>376</v>
      </c>
      <c r="D196" s="24" t="s">
        <v>641</v>
      </c>
      <c r="E196" s="25">
        <v>26749</v>
      </c>
      <c r="F196" s="26" t="s">
        <v>43</v>
      </c>
      <c r="G196" s="26" t="s">
        <v>64</v>
      </c>
      <c r="H196" s="43" t="s">
        <v>87</v>
      </c>
      <c r="I196" s="28" t="s">
        <v>534</v>
      </c>
      <c r="J196" s="28">
        <v>1</v>
      </c>
      <c r="K196" s="29">
        <v>0.00407407407407407</v>
      </c>
      <c r="L196" s="30">
        <v>8</v>
      </c>
      <c r="M196" s="31">
        <f>M195-1</f>
        <v>43</v>
      </c>
      <c r="N196" s="32"/>
      <c r="O196" s="33">
        <f>IF((N196&gt;1),M196*2*$N$2,M196*$N$2)</f>
        <v>43</v>
      </c>
    </row>
    <row r="197" spans="1:15" s="41" customFormat="1" ht="12.75">
      <c r="A197" s="21">
        <v>194</v>
      </c>
      <c r="B197" s="22">
        <v>259</v>
      </c>
      <c r="C197" s="23" t="s">
        <v>144</v>
      </c>
      <c r="D197" s="24" t="s">
        <v>267</v>
      </c>
      <c r="E197" s="25">
        <v>20264</v>
      </c>
      <c r="F197" s="26" t="s">
        <v>43</v>
      </c>
      <c r="G197" s="26" t="s">
        <v>64</v>
      </c>
      <c r="H197" s="43" t="s">
        <v>21</v>
      </c>
      <c r="I197" s="28" t="s">
        <v>519</v>
      </c>
      <c r="J197" s="28">
        <v>1</v>
      </c>
      <c r="K197" s="29">
        <v>0.00408564814814815</v>
      </c>
      <c r="L197" s="30">
        <v>9</v>
      </c>
      <c r="M197" s="31">
        <f>M196-1</f>
        <v>42</v>
      </c>
      <c r="N197" s="44"/>
      <c r="O197" s="33">
        <f>IF((N197&gt;1),M197*2*$N$2,M197*$N$2)</f>
        <v>42</v>
      </c>
    </row>
    <row r="198" spans="1:15" s="41" customFormat="1" ht="12.75">
      <c r="A198" s="21">
        <v>195</v>
      </c>
      <c r="B198" s="22">
        <v>258</v>
      </c>
      <c r="C198" s="23" t="s">
        <v>642</v>
      </c>
      <c r="D198" s="24" t="s">
        <v>643</v>
      </c>
      <c r="E198" s="25">
        <v>24720</v>
      </c>
      <c r="F198" s="26" t="s">
        <v>43</v>
      </c>
      <c r="G198" s="26" t="s">
        <v>64</v>
      </c>
      <c r="H198" s="43" t="s">
        <v>87</v>
      </c>
      <c r="I198" s="28" t="s">
        <v>534</v>
      </c>
      <c r="J198" s="28">
        <v>1</v>
      </c>
      <c r="K198" s="29">
        <v>0.00409722222222222</v>
      </c>
      <c r="L198" s="30">
        <v>10</v>
      </c>
      <c r="M198" s="31">
        <f>M197-1</f>
        <v>41</v>
      </c>
      <c r="N198" s="32"/>
      <c r="O198" s="33">
        <f>IF((N198&gt;1),M198*2*$N$2,M198*$N$2)</f>
        <v>41</v>
      </c>
    </row>
    <row r="199" spans="1:15" s="41" customFormat="1" ht="12.75">
      <c r="A199" s="21">
        <v>196</v>
      </c>
      <c r="B199" s="22">
        <v>124</v>
      </c>
      <c r="C199" s="23" t="s">
        <v>272</v>
      </c>
      <c r="D199" s="24" t="s">
        <v>644</v>
      </c>
      <c r="E199" s="25">
        <v>14478</v>
      </c>
      <c r="F199" s="26" t="s">
        <v>43</v>
      </c>
      <c r="G199" s="26" t="s">
        <v>64</v>
      </c>
      <c r="H199" s="43" t="s">
        <v>21</v>
      </c>
      <c r="I199" s="28" t="s">
        <v>519</v>
      </c>
      <c r="J199" s="28">
        <v>1</v>
      </c>
      <c r="K199" s="29">
        <v>0.00410879629629629</v>
      </c>
      <c r="L199" s="30">
        <v>11</v>
      </c>
      <c r="M199" s="31">
        <f>M198-1</f>
        <v>40</v>
      </c>
      <c r="N199" s="44"/>
      <c r="O199" s="33">
        <f>IF((N199&gt;1),M199*2*$N$2,M199*$N$2)</f>
        <v>40</v>
      </c>
    </row>
    <row r="200" spans="1:15" s="41" customFormat="1" ht="12.75">
      <c r="A200" s="21">
        <v>197</v>
      </c>
      <c r="B200" s="22">
        <v>175</v>
      </c>
      <c r="C200" s="23" t="s">
        <v>223</v>
      </c>
      <c r="D200" s="24" t="s">
        <v>224</v>
      </c>
      <c r="E200" s="25">
        <v>31901</v>
      </c>
      <c r="F200" s="26" t="s">
        <v>33</v>
      </c>
      <c r="G200" s="26" t="s">
        <v>48</v>
      </c>
      <c r="H200" s="43" t="s">
        <v>87</v>
      </c>
      <c r="I200" s="28" t="s">
        <v>534</v>
      </c>
      <c r="J200" s="28">
        <v>1</v>
      </c>
      <c r="K200" s="29">
        <v>0.00412037037037037</v>
      </c>
      <c r="L200" s="30">
        <v>12</v>
      </c>
      <c r="M200" s="31">
        <f>M199-1</f>
        <v>39</v>
      </c>
      <c r="N200" s="44"/>
      <c r="O200" s="33">
        <f>IF((N200&gt;1),M200*2*$N$2,M200*$N$2)</f>
        <v>39</v>
      </c>
    </row>
    <row r="201" spans="1:15" s="41" customFormat="1" ht="12.75">
      <c r="A201" s="21">
        <v>198</v>
      </c>
      <c r="B201" s="22">
        <v>53</v>
      </c>
      <c r="C201" s="23" t="s">
        <v>258</v>
      </c>
      <c r="D201" s="24" t="s">
        <v>259</v>
      </c>
      <c r="E201" s="25">
        <v>31502</v>
      </c>
      <c r="F201" s="26" t="s">
        <v>33</v>
      </c>
      <c r="G201" s="26" t="s">
        <v>48</v>
      </c>
      <c r="H201" s="43" t="s">
        <v>87</v>
      </c>
      <c r="I201" s="28" t="s">
        <v>534</v>
      </c>
      <c r="J201" s="28">
        <v>1</v>
      </c>
      <c r="K201" s="29">
        <v>0.00413194444444444</v>
      </c>
      <c r="L201" s="30">
        <v>13</v>
      </c>
      <c r="M201" s="31">
        <f>M200-1</f>
        <v>38</v>
      </c>
      <c r="N201" s="32"/>
      <c r="O201" s="33">
        <f>IF((N201&gt;1),M201*2*$N$2,M201*$N$2)</f>
        <v>38</v>
      </c>
    </row>
    <row r="202" spans="1:15" s="41" customFormat="1" ht="12.75">
      <c r="A202" s="21">
        <v>199</v>
      </c>
      <c r="B202" s="22">
        <v>49</v>
      </c>
      <c r="C202" s="23" t="s">
        <v>206</v>
      </c>
      <c r="D202" s="24" t="s">
        <v>207</v>
      </c>
      <c r="E202" s="25">
        <v>32787</v>
      </c>
      <c r="F202" s="26" t="s">
        <v>33</v>
      </c>
      <c r="G202" s="26" t="s">
        <v>48</v>
      </c>
      <c r="H202" s="43" t="s">
        <v>87</v>
      </c>
      <c r="I202" s="28" t="s">
        <v>534</v>
      </c>
      <c r="J202" s="28">
        <v>1</v>
      </c>
      <c r="K202" s="29">
        <v>0.00414351851851852</v>
      </c>
      <c r="L202" s="30">
        <v>14</v>
      </c>
      <c r="M202" s="31">
        <f>M201-1</f>
        <v>37</v>
      </c>
      <c r="N202" s="32"/>
      <c r="O202" s="33">
        <f>IF((N202&gt;1),M202*2*$N$2,M202*$N$2)</f>
        <v>37</v>
      </c>
    </row>
    <row r="203" spans="1:15" s="41" customFormat="1" ht="12.75">
      <c r="A203" s="21">
        <v>200</v>
      </c>
      <c r="B203" s="22">
        <v>205</v>
      </c>
      <c r="C203" s="23" t="s">
        <v>645</v>
      </c>
      <c r="D203" s="24" t="s">
        <v>646</v>
      </c>
      <c r="E203" s="25">
        <v>16991</v>
      </c>
      <c r="F203" s="26" t="s">
        <v>43</v>
      </c>
      <c r="G203" s="26" t="s">
        <v>44</v>
      </c>
      <c r="H203" s="43" t="s">
        <v>87</v>
      </c>
      <c r="I203" s="28" t="s">
        <v>534</v>
      </c>
      <c r="J203" s="28">
        <v>1</v>
      </c>
      <c r="K203" s="29">
        <v>0.00415509259259259</v>
      </c>
      <c r="L203" s="30">
        <v>57</v>
      </c>
      <c r="M203" s="31">
        <f>M202-1</f>
        <v>36</v>
      </c>
      <c r="N203" s="32"/>
      <c r="O203" s="33">
        <f>IF((N203&gt;1),M203*2*$N$2,M203*$N$2)</f>
        <v>36</v>
      </c>
    </row>
    <row r="204" spans="1:15" s="41" customFormat="1" ht="12.75">
      <c r="A204" s="21">
        <v>201</v>
      </c>
      <c r="B204" s="22">
        <v>229</v>
      </c>
      <c r="C204" s="23" t="s">
        <v>170</v>
      </c>
      <c r="D204" s="24" t="s">
        <v>647</v>
      </c>
      <c r="E204" s="25">
        <v>16839</v>
      </c>
      <c r="F204" s="26" t="s">
        <v>648</v>
      </c>
      <c r="G204" s="26">
        <v>0</v>
      </c>
      <c r="H204" s="43" t="s">
        <v>21</v>
      </c>
      <c r="I204" s="28" t="s">
        <v>519</v>
      </c>
      <c r="J204" s="28">
        <v>1</v>
      </c>
      <c r="K204" s="29">
        <v>0.00416666666666666</v>
      </c>
      <c r="L204" s="30">
        <v>98</v>
      </c>
      <c r="M204" s="31">
        <f>M203-1</f>
        <v>35</v>
      </c>
      <c r="N204" s="44"/>
      <c r="O204" s="33">
        <f>IF((N204&gt;1),M204*2*$N$2,M204*$N$2)</f>
        <v>35</v>
      </c>
    </row>
    <row r="205" spans="1:15" s="41" customFormat="1" ht="12.75">
      <c r="A205" s="21">
        <v>202</v>
      </c>
      <c r="B205" s="22">
        <v>232</v>
      </c>
      <c r="C205" s="23" t="s">
        <v>649</v>
      </c>
      <c r="D205" s="24" t="s">
        <v>650</v>
      </c>
      <c r="E205" s="25">
        <v>27686</v>
      </c>
      <c r="F205" s="26" t="s">
        <v>93</v>
      </c>
      <c r="G205" s="26" t="s">
        <v>94</v>
      </c>
      <c r="H205" s="43" t="s">
        <v>87</v>
      </c>
      <c r="I205" s="28" t="s">
        <v>534</v>
      </c>
      <c r="J205" s="28">
        <v>1</v>
      </c>
      <c r="K205" s="29">
        <v>0.00417824074074074</v>
      </c>
      <c r="L205" s="30">
        <v>58</v>
      </c>
      <c r="M205" s="31">
        <f>M204-1</f>
        <v>34</v>
      </c>
      <c r="N205" s="44"/>
      <c r="O205" s="33">
        <f>IF((N205&gt;1),M205*2*$N$2,M205*$N$2)</f>
        <v>34</v>
      </c>
    </row>
    <row r="206" spans="1:15" s="41" customFormat="1" ht="12.75">
      <c r="A206" s="21">
        <v>203</v>
      </c>
      <c r="B206" s="22">
        <v>95</v>
      </c>
      <c r="C206" s="23" t="s">
        <v>491</v>
      </c>
      <c r="D206" s="24" t="s">
        <v>492</v>
      </c>
      <c r="E206" s="25">
        <v>20469</v>
      </c>
      <c r="F206" s="26" t="s">
        <v>43</v>
      </c>
      <c r="G206" s="26" t="s">
        <v>64</v>
      </c>
      <c r="H206" s="43" t="s">
        <v>87</v>
      </c>
      <c r="I206" s="28" t="s">
        <v>534</v>
      </c>
      <c r="J206" s="28">
        <v>1</v>
      </c>
      <c r="K206" s="29">
        <v>0.00418981481481481</v>
      </c>
      <c r="L206" s="30">
        <v>59</v>
      </c>
      <c r="M206" s="31">
        <f>M205-1</f>
        <v>33</v>
      </c>
      <c r="N206" s="32"/>
      <c r="O206" s="33">
        <f>IF((N206&gt;1),M206*2*$N$2,M206*$N$2)</f>
        <v>33</v>
      </c>
    </row>
    <row r="207" spans="1:15" s="41" customFormat="1" ht="12.75">
      <c r="A207" s="21">
        <v>204</v>
      </c>
      <c r="B207" s="22">
        <v>225</v>
      </c>
      <c r="C207" s="23" t="s">
        <v>204</v>
      </c>
      <c r="D207" s="24" t="s">
        <v>651</v>
      </c>
      <c r="E207" s="25">
        <v>28013</v>
      </c>
      <c r="F207" s="26" t="s">
        <v>93</v>
      </c>
      <c r="G207" s="26" t="s">
        <v>94</v>
      </c>
      <c r="H207" s="43" t="s">
        <v>87</v>
      </c>
      <c r="I207" s="28" t="s">
        <v>534</v>
      </c>
      <c r="J207" s="28">
        <v>1</v>
      </c>
      <c r="K207" s="29">
        <v>0.00420138888888889</v>
      </c>
      <c r="L207" s="30">
        <v>60</v>
      </c>
      <c r="M207" s="31">
        <f>M206-1</f>
        <v>32</v>
      </c>
      <c r="N207" s="32"/>
      <c r="O207" s="33">
        <f>IF((N207&gt;1),M207*2*$N$2,M207*$N$2)</f>
        <v>32</v>
      </c>
    </row>
    <row r="208" spans="1:15" s="41" customFormat="1" ht="12.75">
      <c r="A208" s="21">
        <v>205</v>
      </c>
      <c r="B208" s="22">
        <v>224</v>
      </c>
      <c r="C208" s="23" t="s">
        <v>347</v>
      </c>
      <c r="D208" s="24" t="s">
        <v>652</v>
      </c>
      <c r="E208" s="25">
        <v>37539</v>
      </c>
      <c r="F208" s="26" t="s">
        <v>93</v>
      </c>
      <c r="G208" s="26" t="s">
        <v>94</v>
      </c>
      <c r="H208" s="43" t="s">
        <v>21</v>
      </c>
      <c r="I208" s="28" t="s">
        <v>528</v>
      </c>
      <c r="J208" s="28">
        <v>1</v>
      </c>
      <c r="K208" s="29">
        <v>0.00421296296296296</v>
      </c>
      <c r="L208" s="30">
        <v>19</v>
      </c>
      <c r="M208" s="31">
        <f>M207-1</f>
        <v>31</v>
      </c>
      <c r="N208" s="32"/>
      <c r="O208" s="33">
        <f>IF((N208&gt;1),M208*2*$N$2,M208*$N$2)</f>
        <v>31</v>
      </c>
    </row>
    <row r="209" spans="1:15" s="41" customFormat="1" ht="12.75">
      <c r="A209" s="21">
        <v>206</v>
      </c>
      <c r="B209" s="22">
        <v>257</v>
      </c>
      <c r="C209" s="23" t="s">
        <v>517</v>
      </c>
      <c r="D209" s="24" t="s">
        <v>518</v>
      </c>
      <c r="E209" s="25">
        <v>37152</v>
      </c>
      <c r="F209" s="26" t="s">
        <v>486</v>
      </c>
      <c r="G209" s="26" t="s">
        <v>94</v>
      </c>
      <c r="H209" s="43" t="s">
        <v>87</v>
      </c>
      <c r="I209" s="28" t="s">
        <v>534</v>
      </c>
      <c r="J209" s="28">
        <v>1</v>
      </c>
      <c r="K209" s="29">
        <v>0.00422453703703703</v>
      </c>
      <c r="L209" s="30">
        <v>61</v>
      </c>
      <c r="M209" s="31">
        <f>M208-1</f>
        <v>30</v>
      </c>
      <c r="N209" s="44"/>
      <c r="O209" s="33">
        <f>IF((N209&gt;1),M209*2*$N$2,M209*$N$2)</f>
        <v>30</v>
      </c>
    </row>
    <row r="210" spans="1:15" s="41" customFormat="1" ht="12.75">
      <c r="A210" s="21">
        <v>207</v>
      </c>
      <c r="B210" s="22">
        <v>198</v>
      </c>
      <c r="C210" s="23" t="s">
        <v>515</v>
      </c>
      <c r="D210" s="24" t="s">
        <v>516</v>
      </c>
      <c r="E210" s="25">
        <v>37125</v>
      </c>
      <c r="F210" s="26" t="s">
        <v>93</v>
      </c>
      <c r="G210" s="26" t="s">
        <v>94</v>
      </c>
      <c r="H210" s="43" t="s">
        <v>87</v>
      </c>
      <c r="I210" s="28" t="s">
        <v>534</v>
      </c>
      <c r="J210" s="28">
        <v>1</v>
      </c>
      <c r="K210" s="29">
        <v>0.00423611111111111</v>
      </c>
      <c r="L210" s="30">
        <v>62</v>
      </c>
      <c r="M210" s="31">
        <f>M209-1</f>
        <v>29</v>
      </c>
      <c r="N210" s="44"/>
      <c r="O210" s="33">
        <f>IF((N210&gt;1),M210*2*$N$2,M210*$N$2)</f>
        <v>29</v>
      </c>
    </row>
    <row r="211" spans="1:15" s="41" customFormat="1" ht="12.75">
      <c r="A211" s="21">
        <v>208</v>
      </c>
      <c r="B211" s="22">
        <v>136</v>
      </c>
      <c r="C211" s="23" t="s">
        <v>237</v>
      </c>
      <c r="D211" s="24" t="s">
        <v>653</v>
      </c>
      <c r="E211" s="25">
        <v>20334</v>
      </c>
      <c r="F211" s="26" t="s">
        <v>43</v>
      </c>
      <c r="G211" s="26" t="s">
        <v>64</v>
      </c>
      <c r="H211" s="43" t="s">
        <v>87</v>
      </c>
      <c r="I211" s="28" t="s">
        <v>534</v>
      </c>
      <c r="J211" s="28">
        <v>1</v>
      </c>
      <c r="K211" s="29">
        <v>0.00424768518518518</v>
      </c>
      <c r="L211" s="30">
        <v>63</v>
      </c>
      <c r="M211" s="31">
        <f>M210-1</f>
        <v>28</v>
      </c>
      <c r="N211" s="44"/>
      <c r="O211" s="33">
        <f>IF((N211&gt;1),M211*2*$N$2,M211*$N$2)</f>
        <v>28</v>
      </c>
    </row>
    <row r="212" spans="1:15" s="41" customFormat="1" ht="12.75">
      <c r="A212" s="21">
        <v>209</v>
      </c>
      <c r="B212" s="22">
        <v>594</v>
      </c>
      <c r="C212" s="23" t="s">
        <v>353</v>
      </c>
      <c r="D212" s="24" t="s">
        <v>354</v>
      </c>
      <c r="E212" s="25">
        <v>36838</v>
      </c>
      <c r="F212" s="26" t="s">
        <v>303</v>
      </c>
      <c r="G212" s="26">
        <v>0</v>
      </c>
      <c r="H212" s="43" t="s">
        <v>21</v>
      </c>
      <c r="I212" s="28" t="s">
        <v>519</v>
      </c>
      <c r="J212" s="28">
        <v>1</v>
      </c>
      <c r="K212" s="29">
        <v>0.00425925925925926</v>
      </c>
      <c r="L212" s="30">
        <v>99</v>
      </c>
      <c r="M212" s="31">
        <f>M211-1</f>
        <v>27</v>
      </c>
      <c r="N212" s="44"/>
      <c r="O212" s="33">
        <f>IF((N212&gt;1),M212*2*$N$2,M212*$N$2)</f>
        <v>27</v>
      </c>
    </row>
    <row r="213" spans="1:15" s="41" customFormat="1" ht="12.75">
      <c r="A213" s="21">
        <v>210</v>
      </c>
      <c r="B213" s="22">
        <v>290</v>
      </c>
      <c r="C213" s="23" t="s">
        <v>481</v>
      </c>
      <c r="D213" s="24" t="s">
        <v>654</v>
      </c>
      <c r="E213" s="25">
        <v>20893</v>
      </c>
      <c r="F213" s="26" t="s">
        <v>43</v>
      </c>
      <c r="G213" s="26" t="s">
        <v>64</v>
      </c>
      <c r="H213" s="43" t="s">
        <v>87</v>
      </c>
      <c r="I213" s="28" t="s">
        <v>534</v>
      </c>
      <c r="J213" s="28">
        <v>1</v>
      </c>
      <c r="K213" s="29">
        <v>0.00427083333333333</v>
      </c>
      <c r="L213" s="30">
        <v>64</v>
      </c>
      <c r="M213" s="31">
        <f>M212-1</f>
        <v>26</v>
      </c>
      <c r="N213" s="44"/>
      <c r="O213" s="33">
        <f>IF((N213&gt;1),M213*2*$N$2,M213*$N$2)</f>
        <v>26</v>
      </c>
    </row>
    <row r="214" spans="1:15" s="41" customFormat="1" ht="12.75">
      <c r="A214" s="21">
        <v>211</v>
      </c>
      <c r="B214" s="22">
        <v>96</v>
      </c>
      <c r="C214" s="23" t="s">
        <v>227</v>
      </c>
      <c r="D214" s="24" t="s">
        <v>228</v>
      </c>
      <c r="E214" s="25">
        <v>26022</v>
      </c>
      <c r="F214" s="26" t="s">
        <v>93</v>
      </c>
      <c r="G214" s="26" t="s">
        <v>94</v>
      </c>
      <c r="H214" s="43" t="s">
        <v>21</v>
      </c>
      <c r="I214" s="28" t="s">
        <v>519</v>
      </c>
      <c r="J214" s="28">
        <v>1</v>
      </c>
      <c r="K214" s="29">
        <v>0.0042824074074074</v>
      </c>
      <c r="L214" s="30">
        <v>100</v>
      </c>
      <c r="M214" s="31">
        <f>M213-1</f>
        <v>25</v>
      </c>
      <c r="N214" s="32"/>
      <c r="O214" s="33">
        <f>IF((N214&gt;1),M214*2*$N$2,M214*$N$2)</f>
        <v>25</v>
      </c>
    </row>
    <row r="215" spans="1:15" s="41" customFormat="1" ht="12.75">
      <c r="A215" s="21">
        <v>212</v>
      </c>
      <c r="B215" s="22">
        <v>247</v>
      </c>
      <c r="C215" s="23" t="s">
        <v>655</v>
      </c>
      <c r="D215" s="24" t="s">
        <v>656</v>
      </c>
      <c r="E215" s="25">
        <v>19511</v>
      </c>
      <c r="F215" s="26" t="s">
        <v>93</v>
      </c>
      <c r="G215" s="26" t="s">
        <v>94</v>
      </c>
      <c r="H215" s="43" t="s">
        <v>87</v>
      </c>
      <c r="I215" s="28" t="s">
        <v>534</v>
      </c>
      <c r="J215" s="28">
        <v>1</v>
      </c>
      <c r="K215" s="29">
        <v>0.00429398148148148</v>
      </c>
      <c r="L215" s="30">
        <v>65</v>
      </c>
      <c r="M215" s="31">
        <f>M214-1</f>
        <v>24</v>
      </c>
      <c r="N215" s="32"/>
      <c r="O215" s="33">
        <f>IF((N215&gt;1),M215*2*$N$2,M215*$N$2)</f>
        <v>24</v>
      </c>
    </row>
    <row r="216" spans="1:15" s="41" customFormat="1" ht="12.75">
      <c r="A216" s="21">
        <v>213</v>
      </c>
      <c r="B216" s="22">
        <v>293</v>
      </c>
      <c r="C216" s="23" t="s">
        <v>657</v>
      </c>
      <c r="D216" s="24" t="s">
        <v>658</v>
      </c>
      <c r="E216" s="25">
        <v>37987</v>
      </c>
      <c r="F216" s="26" t="s">
        <v>303</v>
      </c>
      <c r="G216" s="26">
        <v>0</v>
      </c>
      <c r="H216" s="43" t="s">
        <v>87</v>
      </c>
      <c r="I216" s="28" t="s">
        <v>524</v>
      </c>
      <c r="J216" s="28">
        <v>1</v>
      </c>
      <c r="K216" s="29">
        <v>0.00430555555555555</v>
      </c>
      <c r="L216" s="30">
        <v>15</v>
      </c>
      <c r="M216" s="31">
        <f>M215-1</f>
        <v>23</v>
      </c>
      <c r="N216" s="32"/>
      <c r="O216" s="33">
        <f>IF((N216&gt;1),M216*2*$N$2,M216*$N$2)</f>
        <v>23</v>
      </c>
    </row>
    <row r="217" spans="1:15" s="41" customFormat="1" ht="12.75">
      <c r="A217" s="21">
        <v>214</v>
      </c>
      <c r="B217" s="22">
        <v>21</v>
      </c>
      <c r="C217" s="23" t="s">
        <v>283</v>
      </c>
      <c r="D217" s="24" t="s">
        <v>284</v>
      </c>
      <c r="E217" s="25">
        <v>19041</v>
      </c>
      <c r="F217" s="26" t="s">
        <v>43</v>
      </c>
      <c r="G217" s="26" t="s">
        <v>64</v>
      </c>
      <c r="H217" s="43" t="s">
        <v>21</v>
      </c>
      <c r="I217" s="28" t="s">
        <v>519</v>
      </c>
      <c r="J217" s="28">
        <v>1</v>
      </c>
      <c r="K217" s="29">
        <v>0.00431712962962963</v>
      </c>
      <c r="L217" s="30">
        <v>101</v>
      </c>
      <c r="M217" s="31">
        <f>M216-1</f>
        <v>22</v>
      </c>
      <c r="N217" s="32"/>
      <c r="O217" s="33">
        <f>IF((N217&gt;1),M217*2*$N$2,M217*$N$2)</f>
        <v>22</v>
      </c>
    </row>
    <row r="218" spans="1:15" s="41" customFormat="1" ht="12.75">
      <c r="A218" s="21">
        <v>215</v>
      </c>
      <c r="B218" s="22">
        <v>46</v>
      </c>
      <c r="C218" s="23" t="s">
        <v>51</v>
      </c>
      <c r="D218" s="24" t="s">
        <v>191</v>
      </c>
      <c r="E218" s="25">
        <v>17965</v>
      </c>
      <c r="F218" s="26" t="s">
        <v>33</v>
      </c>
      <c r="G218" s="26" t="s">
        <v>64</v>
      </c>
      <c r="H218" s="43" t="s">
        <v>21</v>
      </c>
      <c r="I218" s="28" t="s">
        <v>519</v>
      </c>
      <c r="J218" s="28">
        <v>1</v>
      </c>
      <c r="K218" s="29">
        <v>0.0043287037037037</v>
      </c>
      <c r="L218" s="30">
        <v>102</v>
      </c>
      <c r="M218" s="31">
        <f>M217-1</f>
        <v>21</v>
      </c>
      <c r="N218" s="32"/>
      <c r="O218" s="33">
        <f>IF((N218&gt;1),M218*2*$N$2,M218*$N$2)</f>
        <v>21</v>
      </c>
    </row>
    <row r="219" spans="1:15" s="41" customFormat="1" ht="12.75">
      <c r="A219" s="21">
        <v>216</v>
      </c>
      <c r="B219" s="22">
        <v>288</v>
      </c>
      <c r="C219" s="23" t="s">
        <v>219</v>
      </c>
      <c r="D219" s="24" t="s">
        <v>183</v>
      </c>
      <c r="E219" s="25">
        <v>40050</v>
      </c>
      <c r="F219" s="26" t="s">
        <v>154</v>
      </c>
      <c r="G219" s="26" t="s">
        <v>79</v>
      </c>
      <c r="H219" s="43" t="s">
        <v>87</v>
      </c>
      <c r="I219" s="28" t="s">
        <v>524</v>
      </c>
      <c r="J219" s="28">
        <v>1</v>
      </c>
      <c r="K219" s="29">
        <v>0.00434027777777777</v>
      </c>
      <c r="L219" s="30">
        <v>16</v>
      </c>
      <c r="M219" s="31">
        <f>M218-1</f>
        <v>20</v>
      </c>
      <c r="N219" s="32"/>
      <c r="O219" s="33">
        <f>IF((N219&gt;1),M219*2*$N$2,M219*$N$2)</f>
        <v>20</v>
      </c>
    </row>
    <row r="220" spans="1:15" s="41" customFormat="1" ht="12.75">
      <c r="A220" s="21">
        <v>217</v>
      </c>
      <c r="B220" s="22">
        <v>220</v>
      </c>
      <c r="C220" s="23" t="s">
        <v>659</v>
      </c>
      <c r="D220" s="24" t="s">
        <v>660</v>
      </c>
      <c r="E220" s="25">
        <v>25758</v>
      </c>
      <c r="F220" s="26" t="s">
        <v>93</v>
      </c>
      <c r="G220" s="26" t="s">
        <v>94</v>
      </c>
      <c r="H220" s="43" t="s">
        <v>87</v>
      </c>
      <c r="I220" s="28" t="s">
        <v>534</v>
      </c>
      <c r="J220" s="28">
        <v>1</v>
      </c>
      <c r="K220" s="29">
        <v>0.00435185185185185</v>
      </c>
      <c r="L220" s="30">
        <v>66</v>
      </c>
      <c r="M220" s="31">
        <f>M219-1</f>
        <v>19</v>
      </c>
      <c r="N220" s="44"/>
      <c r="O220" s="33">
        <f>IF((N220&gt;1),M220*2*$N$2,M220*$N$2)</f>
        <v>19</v>
      </c>
    </row>
    <row r="221" spans="1:15" s="41" customFormat="1" ht="12.75">
      <c r="A221" s="21">
        <v>218</v>
      </c>
      <c r="B221" s="22">
        <v>226</v>
      </c>
      <c r="C221" s="23" t="s">
        <v>287</v>
      </c>
      <c r="D221" s="24" t="s">
        <v>661</v>
      </c>
      <c r="E221" s="25">
        <v>24858</v>
      </c>
      <c r="F221" s="26" t="s">
        <v>93</v>
      </c>
      <c r="G221" s="26" t="s">
        <v>94</v>
      </c>
      <c r="H221" s="43" t="s">
        <v>87</v>
      </c>
      <c r="I221" s="28" t="s">
        <v>534</v>
      </c>
      <c r="J221" s="28">
        <v>1</v>
      </c>
      <c r="K221" s="29">
        <v>0.00436342592592592</v>
      </c>
      <c r="L221" s="30">
        <v>67</v>
      </c>
      <c r="M221" s="31">
        <f>M220-1</f>
        <v>18</v>
      </c>
      <c r="N221" s="44"/>
      <c r="O221" s="33">
        <f>IF((N221&gt;1),M221*2*$N$2,M221*$N$2)</f>
        <v>18</v>
      </c>
    </row>
    <row r="222" spans="1:15" s="41" customFormat="1" ht="12.75">
      <c r="A222" s="21">
        <v>219</v>
      </c>
      <c r="B222" s="22">
        <v>215</v>
      </c>
      <c r="C222" s="23" t="s">
        <v>662</v>
      </c>
      <c r="D222" s="24" t="s">
        <v>516</v>
      </c>
      <c r="E222" s="25">
        <v>35636</v>
      </c>
      <c r="F222" s="26" t="s">
        <v>93</v>
      </c>
      <c r="G222" s="26" t="s">
        <v>94</v>
      </c>
      <c r="H222" s="43" t="s">
        <v>87</v>
      </c>
      <c r="I222" s="28" t="s">
        <v>534</v>
      </c>
      <c r="J222" s="28">
        <v>1</v>
      </c>
      <c r="K222" s="29">
        <v>0.004375</v>
      </c>
      <c r="L222" s="30">
        <v>68</v>
      </c>
      <c r="M222" s="31">
        <f>M221-1</f>
        <v>17</v>
      </c>
      <c r="N222" s="44"/>
      <c r="O222" s="33">
        <f>IF((N222&gt;1),M222*2*$N$2,M222*$N$2)</f>
        <v>17</v>
      </c>
    </row>
    <row r="223" spans="1:15" s="41" customFormat="1" ht="12.75">
      <c r="A223" s="21">
        <v>220</v>
      </c>
      <c r="B223" s="22">
        <v>264</v>
      </c>
      <c r="C223" s="23" t="s">
        <v>634</v>
      </c>
      <c r="D223" s="24" t="s">
        <v>663</v>
      </c>
      <c r="E223" s="25">
        <v>20733</v>
      </c>
      <c r="F223" s="26" t="s">
        <v>43</v>
      </c>
      <c r="G223" s="26" t="s">
        <v>64</v>
      </c>
      <c r="H223" s="43" t="s">
        <v>87</v>
      </c>
      <c r="I223" s="28" t="s">
        <v>534</v>
      </c>
      <c r="J223" s="28">
        <v>1</v>
      </c>
      <c r="K223" s="29">
        <v>0.00438657407407407</v>
      </c>
      <c r="L223" s="30">
        <v>69</v>
      </c>
      <c r="M223" s="31">
        <f>M222-1</f>
        <v>16</v>
      </c>
      <c r="N223" s="32"/>
      <c r="O223" s="33">
        <f>IF((N223&gt;1),M223*2*$N$2,M223*$N$2)</f>
        <v>16</v>
      </c>
    </row>
    <row r="224" spans="1:15" s="41" customFormat="1" ht="12.75">
      <c r="A224" s="21">
        <v>221</v>
      </c>
      <c r="B224" s="22">
        <v>212</v>
      </c>
      <c r="C224" s="23" t="s">
        <v>664</v>
      </c>
      <c r="D224" s="24" t="s">
        <v>665</v>
      </c>
      <c r="E224" s="25">
        <v>20073</v>
      </c>
      <c r="F224" s="26" t="s">
        <v>33</v>
      </c>
      <c r="G224" s="26" t="s">
        <v>64</v>
      </c>
      <c r="H224" s="43" t="s">
        <v>87</v>
      </c>
      <c r="I224" s="28" t="s">
        <v>534</v>
      </c>
      <c r="J224" s="28">
        <v>1</v>
      </c>
      <c r="K224" s="29">
        <v>0.00439814814814814</v>
      </c>
      <c r="L224" s="30">
        <v>70</v>
      </c>
      <c r="M224" s="31">
        <f>M223-1</f>
        <v>15</v>
      </c>
      <c r="N224" s="32"/>
      <c r="O224" s="33">
        <f>IF((N224&gt;1),M224*2*$N$2,M224*$N$2)</f>
        <v>15</v>
      </c>
    </row>
    <row r="225" spans="1:15" s="41" customFormat="1" ht="12.75">
      <c r="A225" s="21">
        <v>222</v>
      </c>
      <c r="B225" s="22">
        <v>283</v>
      </c>
      <c r="C225" s="23" t="s">
        <v>182</v>
      </c>
      <c r="D225" s="24" t="s">
        <v>666</v>
      </c>
      <c r="E225" s="25">
        <v>16938</v>
      </c>
      <c r="F225" s="26" t="s">
        <v>43</v>
      </c>
      <c r="G225" s="26" t="s">
        <v>64</v>
      </c>
      <c r="H225" s="43" t="s">
        <v>21</v>
      </c>
      <c r="I225" s="28" t="s">
        <v>519</v>
      </c>
      <c r="J225" s="28">
        <v>1</v>
      </c>
      <c r="K225" s="29">
        <v>0.00440972222222222</v>
      </c>
      <c r="L225" s="30">
        <v>103</v>
      </c>
      <c r="M225" s="31">
        <f>M224-1</f>
        <v>14</v>
      </c>
      <c r="N225" s="44"/>
      <c r="O225" s="33">
        <f>IF((N225&gt;1),M225*2*$N$2,M225*$N$2)</f>
        <v>14</v>
      </c>
    </row>
    <row r="226" spans="1:15" s="41" customFormat="1" ht="12.75">
      <c r="A226" s="21">
        <v>223</v>
      </c>
      <c r="B226" s="22">
        <v>280</v>
      </c>
      <c r="C226" s="23" t="s">
        <v>91</v>
      </c>
      <c r="D226" s="24" t="s">
        <v>667</v>
      </c>
      <c r="E226" s="25">
        <v>14613</v>
      </c>
      <c r="F226" s="26" t="s">
        <v>43</v>
      </c>
      <c r="G226" s="26" t="s">
        <v>44</v>
      </c>
      <c r="H226" s="43" t="s">
        <v>21</v>
      </c>
      <c r="I226" s="28" t="s">
        <v>519</v>
      </c>
      <c r="J226" s="28">
        <v>1</v>
      </c>
      <c r="K226" s="29">
        <v>0.00442129629629629</v>
      </c>
      <c r="L226" s="30">
        <v>104</v>
      </c>
      <c r="M226" s="31">
        <f>M225-1</f>
        <v>13</v>
      </c>
      <c r="N226" s="44"/>
      <c r="O226" s="33">
        <f>IF((N226&gt;1),M226*2*$N$2,M226*$N$2)</f>
        <v>13</v>
      </c>
    </row>
    <row r="227" spans="1:15" s="41" customFormat="1" ht="12.75">
      <c r="A227" s="21">
        <v>224</v>
      </c>
      <c r="B227" s="22">
        <v>148</v>
      </c>
      <c r="C227" s="23" t="s">
        <v>668</v>
      </c>
      <c r="D227" s="24" t="s">
        <v>669</v>
      </c>
      <c r="E227" s="25">
        <v>13640</v>
      </c>
      <c r="F227" s="26" t="s">
        <v>43</v>
      </c>
      <c r="G227" s="26" t="s">
        <v>64</v>
      </c>
      <c r="H227" s="43" t="s">
        <v>21</v>
      </c>
      <c r="I227" s="28" t="s">
        <v>519</v>
      </c>
      <c r="J227" s="28">
        <v>1</v>
      </c>
      <c r="K227" s="29">
        <v>0.00443287037037037</v>
      </c>
      <c r="L227" s="30">
        <v>105</v>
      </c>
      <c r="M227" s="31">
        <f>M226-1</f>
        <v>12</v>
      </c>
      <c r="N227" s="44"/>
      <c r="O227" s="33">
        <f>IF((N227&gt;1),M227*2*$N$2,M227*$N$2)</f>
        <v>12</v>
      </c>
    </row>
    <row r="228" spans="1:15" s="41" customFormat="1" ht="12.75">
      <c r="A228" s="21">
        <v>225</v>
      </c>
      <c r="B228" s="22">
        <v>128</v>
      </c>
      <c r="C228" s="23" t="s">
        <v>475</v>
      </c>
      <c r="D228" s="24" t="s">
        <v>507</v>
      </c>
      <c r="E228" s="25">
        <v>39449</v>
      </c>
      <c r="F228" s="26" t="s">
        <v>43</v>
      </c>
      <c r="G228" s="26" t="s">
        <v>64</v>
      </c>
      <c r="H228" s="43" t="s">
        <v>87</v>
      </c>
      <c r="I228" s="28" t="s">
        <v>524</v>
      </c>
      <c r="J228" s="28">
        <v>1</v>
      </c>
      <c r="K228" s="29">
        <v>0.00444444444444444</v>
      </c>
      <c r="L228" s="30">
        <v>17</v>
      </c>
      <c r="M228" s="31">
        <f>M227-1</f>
        <v>11</v>
      </c>
      <c r="N228" s="44"/>
      <c r="O228" s="33">
        <f>IF((N228&gt;1),M228*2*$N$2,M228*$N$2)</f>
        <v>11</v>
      </c>
    </row>
    <row r="229" spans="1:15" s="41" customFormat="1" ht="12.75">
      <c r="A229" s="21">
        <v>226</v>
      </c>
      <c r="B229" s="22">
        <v>250</v>
      </c>
      <c r="C229" s="23" t="s">
        <v>670</v>
      </c>
      <c r="D229" s="24" t="s">
        <v>671</v>
      </c>
      <c r="E229" s="25">
        <v>26689</v>
      </c>
      <c r="F229" s="26" t="s">
        <v>93</v>
      </c>
      <c r="G229" s="26" t="s">
        <v>94</v>
      </c>
      <c r="H229" s="43" t="s">
        <v>87</v>
      </c>
      <c r="I229" s="28" t="s">
        <v>534</v>
      </c>
      <c r="J229" s="28">
        <v>1</v>
      </c>
      <c r="K229" s="29">
        <v>0.00445601851851851</v>
      </c>
      <c r="L229" s="30">
        <v>71</v>
      </c>
      <c r="M229" s="31">
        <f>M228-1</f>
        <v>10</v>
      </c>
      <c r="N229" s="32"/>
      <c r="O229" s="33">
        <f>IF((N229&gt;1),M229*2*$N$2,M229*$N$2)</f>
        <v>10</v>
      </c>
    </row>
    <row r="230" spans="1:15" s="41" customFormat="1" ht="12.75">
      <c r="A230" s="21">
        <v>227</v>
      </c>
      <c r="B230" s="22">
        <v>286</v>
      </c>
      <c r="C230" s="23" t="s">
        <v>672</v>
      </c>
      <c r="D230" s="24" t="s">
        <v>673</v>
      </c>
      <c r="E230" s="25">
        <v>19982</v>
      </c>
      <c r="F230" s="26" t="s">
        <v>83</v>
      </c>
      <c r="G230" s="26" t="s">
        <v>84</v>
      </c>
      <c r="H230" s="43" t="s">
        <v>87</v>
      </c>
      <c r="I230" s="28" t="s">
        <v>534</v>
      </c>
      <c r="J230" s="28">
        <v>1</v>
      </c>
      <c r="K230" s="29">
        <v>0.00446759259259259</v>
      </c>
      <c r="L230" s="30">
        <v>72</v>
      </c>
      <c r="M230" s="31">
        <f>M229-1</f>
        <v>9</v>
      </c>
      <c r="N230" s="44"/>
      <c r="O230" s="33">
        <f>IF((N230&gt;1),M230*2*$N$2,M230*$N$2)</f>
        <v>9</v>
      </c>
    </row>
    <row r="231" spans="1:15" s="41" customFormat="1" ht="12.75">
      <c r="A231" s="21">
        <v>228</v>
      </c>
      <c r="B231" s="22">
        <v>287</v>
      </c>
      <c r="C231" s="23" t="s">
        <v>674</v>
      </c>
      <c r="D231" s="24" t="s">
        <v>98</v>
      </c>
      <c r="E231" s="25">
        <v>40448</v>
      </c>
      <c r="F231" s="26" t="s">
        <v>83</v>
      </c>
      <c r="G231" s="26" t="s">
        <v>84</v>
      </c>
      <c r="H231" s="43" t="s">
        <v>21</v>
      </c>
      <c r="I231" s="28" t="s">
        <v>528</v>
      </c>
      <c r="J231" s="28">
        <v>1</v>
      </c>
      <c r="K231" s="29">
        <v>0.00447916666666666</v>
      </c>
      <c r="L231" s="30">
        <v>20</v>
      </c>
      <c r="M231" s="31">
        <f>M230-1</f>
        <v>8</v>
      </c>
      <c r="N231" s="32"/>
      <c r="O231" s="33">
        <f>IF((N231&gt;1),M231*2*$N$2,M231*$N$2)</f>
        <v>8</v>
      </c>
    </row>
    <row r="232" spans="1:15" s="41" customFormat="1" ht="12.75">
      <c r="A232" s="21">
        <v>229</v>
      </c>
      <c r="B232" s="22">
        <v>222</v>
      </c>
      <c r="C232" s="23" t="s">
        <v>152</v>
      </c>
      <c r="D232" s="24" t="s">
        <v>18</v>
      </c>
      <c r="E232" s="25">
        <v>40344</v>
      </c>
      <c r="F232" s="26" t="s">
        <v>19</v>
      </c>
      <c r="G232" s="26" t="s">
        <v>20</v>
      </c>
      <c r="H232" s="43" t="s">
        <v>21</v>
      </c>
      <c r="I232" s="28" t="s">
        <v>528</v>
      </c>
      <c r="J232" s="28">
        <v>1</v>
      </c>
      <c r="K232" s="29">
        <v>0.00449074074074074</v>
      </c>
      <c r="L232" s="30">
        <v>21</v>
      </c>
      <c r="M232" s="31">
        <f>M231-1</f>
        <v>7</v>
      </c>
      <c r="N232" s="32">
        <v>3</v>
      </c>
      <c r="O232" s="33">
        <f>IF((N232&gt;1),M232*2*$N$2,M232*$N$2)</f>
        <v>14</v>
      </c>
    </row>
    <row r="233" spans="1:15" s="41" customFormat="1" ht="12.75">
      <c r="A233" s="21">
        <v>230</v>
      </c>
      <c r="B233" s="22">
        <v>223</v>
      </c>
      <c r="C233" s="23" t="s">
        <v>85</v>
      </c>
      <c r="D233" s="24" t="s">
        <v>675</v>
      </c>
      <c r="E233" s="25">
        <v>31208</v>
      </c>
      <c r="F233" s="26" t="s">
        <v>19</v>
      </c>
      <c r="G233" s="26" t="s">
        <v>20</v>
      </c>
      <c r="H233" s="43" t="s">
        <v>87</v>
      </c>
      <c r="I233" s="28" t="s">
        <v>534</v>
      </c>
      <c r="J233" s="28">
        <v>1</v>
      </c>
      <c r="K233" s="29">
        <v>0.00450231481481481</v>
      </c>
      <c r="L233" s="30">
        <v>73</v>
      </c>
      <c r="M233" s="31">
        <f>M232-1</f>
        <v>6</v>
      </c>
      <c r="N233" s="32">
        <v>3</v>
      </c>
      <c r="O233" s="33">
        <f>IF((N233&gt;1),M233*2*$N$2,M233*$N$2)</f>
        <v>12</v>
      </c>
    </row>
    <row r="234" spans="1:15" s="41" customFormat="1" ht="12.75">
      <c r="A234" s="21">
        <v>231</v>
      </c>
      <c r="B234" s="22">
        <v>281</v>
      </c>
      <c r="C234" s="23" t="s">
        <v>481</v>
      </c>
      <c r="D234" s="24" t="s">
        <v>482</v>
      </c>
      <c r="E234" s="25">
        <v>25802</v>
      </c>
      <c r="F234" s="26" t="s">
        <v>43</v>
      </c>
      <c r="G234" s="26" t="s">
        <v>64</v>
      </c>
      <c r="H234" s="43" t="s">
        <v>87</v>
      </c>
      <c r="I234" s="28" t="s">
        <v>534</v>
      </c>
      <c r="J234" s="28">
        <v>1</v>
      </c>
      <c r="K234" s="29">
        <v>0.00451388888888888</v>
      </c>
      <c r="L234" s="30">
        <v>74</v>
      </c>
      <c r="M234" s="31">
        <f>M233-1</f>
        <v>5</v>
      </c>
      <c r="N234" s="32"/>
      <c r="O234" s="33">
        <f>IF((N234&gt;1),M234*2*$N$2,M234*$N$2)</f>
        <v>5</v>
      </c>
    </row>
    <row r="235" spans="1:15" s="41" customFormat="1" ht="12.75">
      <c r="A235" s="21">
        <v>232</v>
      </c>
      <c r="B235" s="22">
        <v>193</v>
      </c>
      <c r="C235" s="23" t="s">
        <v>676</v>
      </c>
      <c r="D235" s="24" t="s">
        <v>677</v>
      </c>
      <c r="E235" s="25">
        <v>15401</v>
      </c>
      <c r="F235" s="26" t="s">
        <v>43</v>
      </c>
      <c r="G235" s="26" t="s">
        <v>64</v>
      </c>
      <c r="H235" s="43" t="s">
        <v>87</v>
      </c>
      <c r="I235" s="28" t="s">
        <v>534</v>
      </c>
      <c r="J235" s="28">
        <v>1</v>
      </c>
      <c r="K235" s="29">
        <v>0.00452546296296296</v>
      </c>
      <c r="L235" s="30">
        <v>75</v>
      </c>
      <c r="M235" s="31">
        <f>M234-1</f>
        <v>4</v>
      </c>
      <c r="N235" s="44"/>
      <c r="O235" s="33">
        <f>IF((N235&gt;1),M235*2*$N$2,M235*$N$2)</f>
        <v>4</v>
      </c>
    </row>
    <row r="236" spans="1:15" s="41" customFormat="1" ht="12.75">
      <c r="A236" s="21">
        <v>233</v>
      </c>
      <c r="B236" s="22">
        <v>82</v>
      </c>
      <c r="C236" s="23" t="s">
        <v>615</v>
      </c>
      <c r="D236" s="24" t="s">
        <v>678</v>
      </c>
      <c r="E236" s="25">
        <v>14395</v>
      </c>
      <c r="F236" s="26" t="s">
        <v>43</v>
      </c>
      <c r="G236" s="26" t="s">
        <v>64</v>
      </c>
      <c r="H236" s="43" t="s">
        <v>87</v>
      </c>
      <c r="I236" s="28" t="s">
        <v>534</v>
      </c>
      <c r="J236" s="28">
        <v>1</v>
      </c>
      <c r="K236" s="29">
        <v>0.00453703703703703</v>
      </c>
      <c r="L236" s="30">
        <v>76</v>
      </c>
      <c r="M236" s="31">
        <f>M235-1</f>
        <v>3</v>
      </c>
      <c r="N236" s="32"/>
      <c r="O236" s="33">
        <f>IF((N236&gt;1),M236*2*$N$2,M236*$N$2)</f>
        <v>3</v>
      </c>
    </row>
    <row r="237" spans="1:15" s="41" customFormat="1" ht="12.75">
      <c r="A237" s="21">
        <v>234</v>
      </c>
      <c r="B237" s="22">
        <v>265</v>
      </c>
      <c r="C237" s="23" t="s">
        <v>679</v>
      </c>
      <c r="D237" s="24" t="s">
        <v>680</v>
      </c>
      <c r="E237" s="25">
        <v>19811</v>
      </c>
      <c r="F237" s="26" t="s">
        <v>43</v>
      </c>
      <c r="G237" s="26" t="s">
        <v>64</v>
      </c>
      <c r="H237" s="43" t="s">
        <v>21</v>
      </c>
      <c r="I237" s="28" t="s">
        <v>519</v>
      </c>
      <c r="J237" s="28">
        <v>1</v>
      </c>
      <c r="K237" s="29">
        <v>0.00454861111111111</v>
      </c>
      <c r="L237" s="30">
        <v>106</v>
      </c>
      <c r="M237" s="31">
        <f>M236-1</f>
        <v>2</v>
      </c>
      <c r="N237" s="32"/>
      <c r="O237" s="33">
        <f>IF((N237&gt;1),M237*2*$N$2,M237*$N$2)</f>
        <v>2</v>
      </c>
    </row>
    <row r="238" spans="1:15" s="41" customFormat="1" ht="12.75">
      <c r="A238" s="21">
        <v>235</v>
      </c>
      <c r="B238" s="22">
        <v>130</v>
      </c>
      <c r="C238" s="23" t="s">
        <v>622</v>
      </c>
      <c r="D238" s="24" t="s">
        <v>507</v>
      </c>
      <c r="E238" s="25">
        <v>40655</v>
      </c>
      <c r="F238" s="26" t="s">
        <v>43</v>
      </c>
      <c r="G238" s="26" t="s">
        <v>64</v>
      </c>
      <c r="H238" s="43" t="s">
        <v>87</v>
      </c>
      <c r="I238" s="28" t="s">
        <v>524</v>
      </c>
      <c r="J238" s="28">
        <v>1</v>
      </c>
      <c r="K238" s="29">
        <v>0.00456018518518518</v>
      </c>
      <c r="L238" s="30">
        <v>18</v>
      </c>
      <c r="M238" s="31">
        <f>M237-1</f>
        <v>1</v>
      </c>
      <c r="N238" s="44"/>
      <c r="O238" s="33">
        <f>IF((N238&gt;1),M238*2*$N$2,M238*$N$2)</f>
        <v>1</v>
      </c>
    </row>
  </sheetData>
  <sheetProtection/>
  <autoFilter ref="A3:O3">
    <sortState ref="A4:O238">
      <sortCondition sortBy="value" ref="A4:A238"/>
    </sortState>
  </autoFilter>
  <conditionalFormatting sqref="K1 K4:K65535">
    <cfRule type="cellIs" priority="5" dxfId="20" operator="greaterThan" stopIfTrue="1">
      <formula>0</formula>
    </cfRule>
  </conditionalFormatting>
  <conditionalFormatting sqref="H4:H238">
    <cfRule type="cellIs" priority="4" dxfId="21" operator="equal" stopIfTrue="1">
      <formula>"m"</formula>
    </cfRule>
  </conditionalFormatting>
  <conditionalFormatting sqref="L4:L238">
    <cfRule type="cellIs" priority="1" dxfId="22" operator="equal">
      <formula>3</formula>
    </cfRule>
    <cfRule type="cellIs" priority="2" dxfId="23" operator="equal">
      <formula>2</formula>
    </cfRule>
    <cfRule type="cellIs" priority="3" dxfId="24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Z1000"/>
  <sheetViews>
    <sheetView zoomScalePageLayoutView="0" workbookViewId="0" topLeftCell="A1">
      <pane ySplit="4" topLeftCell="A5" activePane="bottomLeft" state="frozen"/>
      <selection pane="topLeft" activeCell="M4" sqref="M4"/>
      <selection pane="bottomLeft" activeCell="M15" sqref="M15"/>
    </sheetView>
  </sheetViews>
  <sheetFormatPr defaultColWidth="9.140625" defaultRowHeight="15"/>
  <cols>
    <col min="1" max="1" width="6.7109375" style="75" customWidth="1"/>
    <col min="2" max="2" width="23.421875" style="76" customWidth="1"/>
    <col min="3" max="3" width="9.00390625" style="87" customWidth="1"/>
    <col min="4" max="6" width="9.00390625" style="88" customWidth="1"/>
    <col min="7" max="7" width="14.7109375" style="88" customWidth="1"/>
    <col min="8" max="8" width="9.00390625" style="75" customWidth="1"/>
    <col min="9" max="9" width="9.00390625" style="89" customWidth="1"/>
    <col min="10" max="12" width="9.00390625" style="69" customWidth="1"/>
    <col min="13" max="13" width="9.00390625" style="79" customWidth="1"/>
    <col min="14" max="26" width="9.00390625" style="82" customWidth="1"/>
    <col min="27" max="16384" width="9.140625" style="82" customWidth="1"/>
  </cols>
  <sheetData>
    <row r="1" spans="1:26" s="52" customFormat="1" ht="11.25" customHeight="1">
      <c r="A1" s="45"/>
      <c r="B1" s="46" t="s">
        <v>681</v>
      </c>
      <c r="C1" s="47">
        <f>SUM(D1:F1)</f>
        <v>55603</v>
      </c>
      <c r="D1" s="47">
        <f>SUM('10km'!O:O)</f>
        <v>15526</v>
      </c>
      <c r="E1" s="47">
        <f>SUM(5km!O:O)</f>
        <v>10509</v>
      </c>
      <c r="F1" s="47">
        <f>SUM(1km!O:O)</f>
        <v>29568</v>
      </c>
      <c r="G1" s="47" t="s">
        <v>682</v>
      </c>
      <c r="H1" s="48">
        <f>SUM(I1:K1)</f>
        <v>496</v>
      </c>
      <c r="I1" s="49">
        <v>119</v>
      </c>
      <c r="J1" s="50">
        <v>142</v>
      </c>
      <c r="K1" s="50">
        <v>235</v>
      </c>
      <c r="L1" s="5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s="60" customFormat="1" ht="11.25">
      <c r="A2" s="53"/>
      <c r="B2" s="54" t="s">
        <v>683</v>
      </c>
      <c r="C2" s="55">
        <f>SUM(C5:C43)</f>
        <v>55603</v>
      </c>
      <c r="D2" s="55">
        <f>SUM(D5:D43)</f>
        <v>15526</v>
      </c>
      <c r="E2" s="55">
        <f>SUM(E5:E43)</f>
        <v>10509</v>
      </c>
      <c r="F2" s="55">
        <f>SUM(F5:F43)</f>
        <v>29568</v>
      </c>
      <c r="G2" s="55" t="s">
        <v>684</v>
      </c>
      <c r="H2" s="56">
        <f>SUM(H5:H43)</f>
        <v>496</v>
      </c>
      <c r="I2" s="57">
        <f>SUM(I5:I43)</f>
        <v>119</v>
      </c>
      <c r="J2" s="50">
        <f>SUM(J5:J43)</f>
        <v>142</v>
      </c>
      <c r="K2" s="58">
        <f>SUM(K5:K43)</f>
        <v>235</v>
      </c>
      <c r="L2" s="58"/>
      <c r="M2" s="59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70" customFormat="1" ht="11.25">
      <c r="A3" s="61"/>
      <c r="B3" s="62"/>
      <c r="C3" s="63" t="s">
        <v>685</v>
      </c>
      <c r="D3" s="64"/>
      <c r="E3" s="64"/>
      <c r="F3" s="64"/>
      <c r="G3" s="65"/>
      <c r="H3" s="66" t="s">
        <v>686</v>
      </c>
      <c r="I3" s="67"/>
      <c r="J3" s="68"/>
      <c r="K3" s="68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s="75" customFormat="1" ht="11.25">
      <c r="A4" s="61" t="s">
        <v>2</v>
      </c>
      <c r="B4" s="62" t="s">
        <v>687</v>
      </c>
      <c r="C4" s="71" t="s">
        <v>688</v>
      </c>
      <c r="D4" s="64" t="s">
        <v>689</v>
      </c>
      <c r="E4" s="64" t="s">
        <v>690</v>
      </c>
      <c r="F4" s="64" t="s">
        <v>691</v>
      </c>
      <c r="G4" s="65"/>
      <c r="H4" s="72" t="s">
        <v>688</v>
      </c>
      <c r="I4" s="73" t="s">
        <v>689</v>
      </c>
      <c r="J4" s="73" t="s">
        <v>690</v>
      </c>
      <c r="K4" s="73" t="s">
        <v>691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s="80" customFormat="1" ht="11.25">
      <c r="A5" s="75">
        <f>ROW()-4</f>
        <v>1</v>
      </c>
      <c r="B5" s="76" t="s">
        <v>94</v>
      </c>
      <c r="C5" s="47">
        <f>SUM(D5:F5)</f>
        <v>11813</v>
      </c>
      <c r="D5" s="77">
        <v>1196</v>
      </c>
      <c r="E5" s="77">
        <v>1791</v>
      </c>
      <c r="F5" s="77">
        <v>8826</v>
      </c>
      <c r="G5" s="65">
        <v>1</v>
      </c>
      <c r="H5" s="48">
        <f>SUM(I5:K5)</f>
        <v>116</v>
      </c>
      <c r="I5" s="78">
        <v>9</v>
      </c>
      <c r="J5" s="78">
        <v>33</v>
      </c>
      <c r="K5" s="78">
        <v>74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80" customFormat="1" ht="11.25">
      <c r="A6" s="75">
        <f>ROW()-4</f>
        <v>2</v>
      </c>
      <c r="B6" s="76" t="s">
        <v>20</v>
      </c>
      <c r="C6" s="47">
        <f>SUM(D6:F6)</f>
        <v>7206</v>
      </c>
      <c r="D6" s="77">
        <v>2132</v>
      </c>
      <c r="E6" s="77">
        <v>672</v>
      </c>
      <c r="F6" s="77">
        <v>4402</v>
      </c>
      <c r="G6" s="65">
        <v>2</v>
      </c>
      <c r="H6" s="48">
        <f>SUM(I6:K6)</f>
        <v>36</v>
      </c>
      <c r="I6" s="78">
        <v>8</v>
      </c>
      <c r="J6" s="78">
        <v>6</v>
      </c>
      <c r="K6" s="78">
        <v>22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80" customFormat="1" ht="11.25">
      <c r="A7" s="75">
        <f>ROW()-4</f>
        <v>3</v>
      </c>
      <c r="B7" s="76" t="s">
        <v>64</v>
      </c>
      <c r="C7" s="47">
        <f>SUM(D7:F7)</f>
        <v>6900</v>
      </c>
      <c r="D7" s="77">
        <v>1044</v>
      </c>
      <c r="E7" s="77">
        <v>1116</v>
      </c>
      <c r="F7" s="77">
        <v>4740</v>
      </c>
      <c r="G7" s="65">
        <v>3</v>
      </c>
      <c r="H7" s="48">
        <f>SUM(I7:K7)</f>
        <v>97</v>
      </c>
      <c r="I7" s="78">
        <v>11</v>
      </c>
      <c r="J7" s="78">
        <v>29</v>
      </c>
      <c r="K7" s="78">
        <v>57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s="80" customFormat="1" ht="11.25">
      <c r="A8" s="75">
        <f>ROW()-4</f>
        <v>4</v>
      </c>
      <c r="B8" s="76">
        <v>0</v>
      </c>
      <c r="C8" s="47">
        <f>SUM(D8:F8)</f>
        <v>6443</v>
      </c>
      <c r="D8" s="77">
        <v>1648</v>
      </c>
      <c r="E8" s="77">
        <v>2346</v>
      </c>
      <c r="F8" s="77">
        <v>2449</v>
      </c>
      <c r="G8" s="65"/>
      <c r="H8" s="48">
        <f>SUM(I8:K8)</f>
        <v>64</v>
      </c>
      <c r="I8" s="78">
        <v>23</v>
      </c>
      <c r="J8" s="78">
        <v>25</v>
      </c>
      <c r="K8" s="78">
        <v>16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s="80" customFormat="1" ht="11.25">
      <c r="A9" s="75">
        <f>ROW()-4</f>
        <v>5</v>
      </c>
      <c r="B9" s="76" t="s">
        <v>34</v>
      </c>
      <c r="C9" s="47">
        <f>SUM(D9:F9)</f>
        <v>3810</v>
      </c>
      <c r="D9" s="77">
        <v>1268</v>
      </c>
      <c r="E9" s="77">
        <v>633</v>
      </c>
      <c r="F9" s="77">
        <v>1909</v>
      </c>
      <c r="G9" s="65">
        <v>4</v>
      </c>
      <c r="H9" s="48">
        <f>SUM(I9:K9)</f>
        <v>22</v>
      </c>
      <c r="I9" s="78">
        <v>8</v>
      </c>
      <c r="J9" s="78">
        <v>5</v>
      </c>
      <c r="K9" s="78">
        <v>9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s="80" customFormat="1" ht="11.25">
      <c r="A10" s="75">
        <f>ROW()-4</f>
        <v>6</v>
      </c>
      <c r="B10" s="76" t="s">
        <v>30</v>
      </c>
      <c r="C10" s="47">
        <f>SUM(D10:F10)</f>
        <v>3675</v>
      </c>
      <c r="D10" s="77">
        <v>2030</v>
      </c>
      <c r="E10" s="77">
        <v>200</v>
      </c>
      <c r="F10" s="77">
        <v>1445</v>
      </c>
      <c r="G10" s="65">
        <v>5</v>
      </c>
      <c r="H10" s="48">
        <f>SUM(I10:K10)</f>
        <v>27</v>
      </c>
      <c r="I10" s="78">
        <v>11</v>
      </c>
      <c r="J10" s="78">
        <v>3</v>
      </c>
      <c r="K10" s="78">
        <v>13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s="80" customFormat="1" ht="11.25">
      <c r="A11" s="75">
        <f>ROW()-4</f>
        <v>7</v>
      </c>
      <c r="B11" s="76" t="s">
        <v>48</v>
      </c>
      <c r="C11" s="47">
        <f>SUM(D11:F11)</f>
        <v>2020</v>
      </c>
      <c r="D11" s="77">
        <v>796</v>
      </c>
      <c r="E11" s="77">
        <v>370</v>
      </c>
      <c r="F11" s="77">
        <v>854</v>
      </c>
      <c r="G11" s="65">
        <v>6</v>
      </c>
      <c r="H11" s="48">
        <f>SUM(I11:K11)</f>
        <v>19</v>
      </c>
      <c r="I11" s="78">
        <v>8</v>
      </c>
      <c r="J11" s="78">
        <v>3</v>
      </c>
      <c r="K11" s="78">
        <v>8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s="80" customFormat="1" ht="11.25">
      <c r="A12" s="75">
        <f>ROW()-4</f>
        <v>8</v>
      </c>
      <c r="B12" s="76" t="s">
        <v>39</v>
      </c>
      <c r="C12" s="47">
        <f>SUM(D12:F12)</f>
        <v>1800</v>
      </c>
      <c r="D12" s="77">
        <v>720</v>
      </c>
      <c r="E12" s="77">
        <v>239</v>
      </c>
      <c r="F12" s="77">
        <v>841</v>
      </c>
      <c r="G12" s="65">
        <v>7</v>
      </c>
      <c r="H12" s="48">
        <f>SUM(I12:K12)</f>
        <v>10</v>
      </c>
      <c r="I12" s="78">
        <v>4</v>
      </c>
      <c r="J12" s="78">
        <v>2</v>
      </c>
      <c r="K12" s="78">
        <v>4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s="80" customFormat="1" ht="11.25">
      <c r="A13" s="75">
        <f>ROW()-4</f>
        <v>9</v>
      </c>
      <c r="B13" s="76" t="s">
        <v>44</v>
      </c>
      <c r="C13" s="47">
        <f>SUM(D13:F13)</f>
        <v>1599</v>
      </c>
      <c r="D13" s="77">
        <v>600</v>
      </c>
      <c r="E13" s="77">
        <v>186</v>
      </c>
      <c r="F13" s="77">
        <v>813</v>
      </c>
      <c r="G13" s="65">
        <v>8</v>
      </c>
      <c r="H13" s="48">
        <f>SUM(I13:K13)</f>
        <v>16</v>
      </c>
      <c r="I13" s="78">
        <v>4</v>
      </c>
      <c r="J13" s="78">
        <v>3</v>
      </c>
      <c r="K13" s="78">
        <v>9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s="80" customFormat="1" ht="11.25">
      <c r="A14" s="75">
        <f>ROW()-4</f>
        <v>10</v>
      </c>
      <c r="B14" s="76" t="s">
        <v>84</v>
      </c>
      <c r="C14" s="47">
        <f>SUM(D14:F14)</f>
        <v>1579</v>
      </c>
      <c r="D14" s="77">
        <v>650</v>
      </c>
      <c r="E14" s="77">
        <v>477</v>
      </c>
      <c r="F14" s="77">
        <v>452</v>
      </c>
      <c r="G14" s="65">
        <v>9</v>
      </c>
      <c r="H14" s="48">
        <f>SUM(I14:K14)</f>
        <v>15</v>
      </c>
      <c r="I14" s="78">
        <v>5</v>
      </c>
      <c r="J14" s="78">
        <v>6</v>
      </c>
      <c r="K14" s="78">
        <v>4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s="80" customFormat="1" ht="11.25">
      <c r="A15" s="75">
        <f>ROW()-4</f>
        <v>11</v>
      </c>
      <c r="B15" s="76" t="s">
        <v>79</v>
      </c>
      <c r="C15" s="47">
        <f>SUM(D15:F15)</f>
        <v>1531</v>
      </c>
      <c r="D15" s="77">
        <v>544</v>
      </c>
      <c r="E15" s="77">
        <v>511</v>
      </c>
      <c r="F15" s="77">
        <v>476</v>
      </c>
      <c r="G15" s="65">
        <v>10</v>
      </c>
      <c r="H15" s="48">
        <f>SUM(I15:K15)</f>
        <v>13</v>
      </c>
      <c r="I15" s="78">
        <v>4</v>
      </c>
      <c r="J15" s="78">
        <v>5</v>
      </c>
      <c r="K15" s="78">
        <v>4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s="80" customFormat="1" ht="11.25">
      <c r="A16" s="75">
        <f>ROW()-4</f>
        <v>12</v>
      </c>
      <c r="B16" s="81" t="s">
        <v>135</v>
      </c>
      <c r="C16" s="47">
        <f>SUM(D16:F16)</f>
        <v>1307</v>
      </c>
      <c r="D16" s="77">
        <v>600</v>
      </c>
      <c r="E16" s="77">
        <v>338</v>
      </c>
      <c r="F16" s="77">
        <v>369</v>
      </c>
      <c r="G16" s="65">
        <v>11</v>
      </c>
      <c r="H16" s="48">
        <f>SUM(I16:K16)</f>
        <v>9</v>
      </c>
      <c r="I16" s="78">
        <v>4</v>
      </c>
      <c r="J16" s="78">
        <v>3</v>
      </c>
      <c r="K16" s="78">
        <v>2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s="80" customFormat="1" ht="11.25">
      <c r="A17" s="75">
        <f>ROW()-4</f>
        <v>13</v>
      </c>
      <c r="B17" s="76" t="s">
        <v>119</v>
      </c>
      <c r="C17" s="47">
        <f>SUM(D17:F17)</f>
        <v>1041</v>
      </c>
      <c r="D17" s="77">
        <v>450</v>
      </c>
      <c r="E17" s="77">
        <v>180</v>
      </c>
      <c r="F17" s="77">
        <v>411</v>
      </c>
      <c r="G17" s="65"/>
      <c r="H17" s="48">
        <f>SUM(I17:K17)</f>
        <v>9</v>
      </c>
      <c r="I17" s="78">
        <v>5</v>
      </c>
      <c r="J17" s="78">
        <v>2</v>
      </c>
      <c r="K17" s="78">
        <v>2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s="80" customFormat="1" ht="11.25">
      <c r="A18" s="75">
        <f>ROW()-4</f>
        <v>14</v>
      </c>
      <c r="B18" s="76" t="s">
        <v>122</v>
      </c>
      <c r="C18" s="47">
        <f>SUM(D18:F18)</f>
        <v>657</v>
      </c>
      <c r="D18" s="77">
        <v>338</v>
      </c>
      <c r="E18" s="77">
        <v>33</v>
      </c>
      <c r="F18" s="77">
        <v>286</v>
      </c>
      <c r="G18" s="65"/>
      <c r="H18" s="48">
        <f>SUM(I18:K18)</f>
        <v>6</v>
      </c>
      <c r="I18" s="78">
        <v>3</v>
      </c>
      <c r="J18" s="78">
        <v>1</v>
      </c>
      <c r="K18" s="78">
        <v>2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s="80" customFormat="1" ht="11.25">
      <c r="A19" s="75">
        <f>ROW()-4</f>
        <v>15</v>
      </c>
      <c r="B19" s="76" t="s">
        <v>383</v>
      </c>
      <c r="C19" s="47">
        <f>SUM(D19:F19)</f>
        <v>439</v>
      </c>
      <c r="D19" s="77">
        <v>0</v>
      </c>
      <c r="E19" s="77">
        <v>94</v>
      </c>
      <c r="F19" s="77">
        <v>345</v>
      </c>
      <c r="G19" s="65"/>
      <c r="H19" s="48">
        <f>SUM(I19:K19)</f>
        <v>3</v>
      </c>
      <c r="I19" s="78">
        <v>0</v>
      </c>
      <c r="J19" s="78">
        <v>1</v>
      </c>
      <c r="K19" s="78">
        <v>2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s="80" customFormat="1" ht="11.25">
      <c r="A20" s="75">
        <f>ROW()-4</f>
        <v>16</v>
      </c>
      <c r="B20" s="76" t="s">
        <v>537</v>
      </c>
      <c r="C20" s="47">
        <f>SUM(D20:F20)</f>
        <v>383</v>
      </c>
      <c r="D20" s="77">
        <v>0</v>
      </c>
      <c r="E20" s="77">
        <v>0</v>
      </c>
      <c r="F20" s="77">
        <v>383</v>
      </c>
      <c r="G20" s="65"/>
      <c r="H20" s="48">
        <f>SUM(I20:K20)</f>
        <v>2</v>
      </c>
      <c r="I20" s="78">
        <v>0</v>
      </c>
      <c r="J20" s="78">
        <v>0</v>
      </c>
      <c r="K20" s="78">
        <v>2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s="80" customFormat="1" ht="11.25">
      <c r="A21" s="75">
        <f>ROW()-4</f>
        <v>17</v>
      </c>
      <c r="B21" s="76" t="s">
        <v>557</v>
      </c>
      <c r="C21" s="47">
        <f>SUM(D21:F21)</f>
        <v>315</v>
      </c>
      <c r="D21" s="77">
        <v>0</v>
      </c>
      <c r="E21" s="77">
        <v>0</v>
      </c>
      <c r="F21" s="77">
        <v>315</v>
      </c>
      <c r="G21" s="65"/>
      <c r="H21" s="48">
        <f>SUM(I21:K21)</f>
        <v>2</v>
      </c>
      <c r="I21" s="78">
        <v>0</v>
      </c>
      <c r="J21" s="78">
        <v>0</v>
      </c>
      <c r="K21" s="78">
        <v>2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s="80" customFormat="1" ht="11.25">
      <c r="A22" s="75">
        <f>ROW()-4</f>
        <v>18</v>
      </c>
      <c r="B22" s="76" t="s">
        <v>106</v>
      </c>
      <c r="C22" s="47">
        <f>SUM(D22:F22)</f>
        <v>274</v>
      </c>
      <c r="D22" s="77">
        <v>182</v>
      </c>
      <c r="E22" s="77">
        <v>92</v>
      </c>
      <c r="F22" s="77">
        <v>0</v>
      </c>
      <c r="G22" s="65"/>
      <c r="H22" s="48">
        <f>SUM(I22:K22)</f>
        <v>2</v>
      </c>
      <c r="I22" s="78">
        <v>1</v>
      </c>
      <c r="J22" s="78">
        <v>1</v>
      </c>
      <c r="K22" s="78">
        <v>0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s="80" customFormat="1" ht="11.25">
      <c r="A23" s="75">
        <f>ROW()-4</f>
        <v>19</v>
      </c>
      <c r="B23" s="76" t="s">
        <v>318</v>
      </c>
      <c r="C23" s="47">
        <f>SUM(D23:F23)</f>
        <v>259</v>
      </c>
      <c r="D23" s="77">
        <v>0</v>
      </c>
      <c r="E23" s="77">
        <v>259</v>
      </c>
      <c r="F23" s="77">
        <v>0</v>
      </c>
      <c r="G23" s="65"/>
      <c r="H23" s="48">
        <f>SUM(I23:K23)</f>
        <v>2</v>
      </c>
      <c r="I23" s="78">
        <v>0</v>
      </c>
      <c r="J23" s="78">
        <v>2</v>
      </c>
      <c r="K23" s="78">
        <v>0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80" customFormat="1" ht="11.25">
      <c r="A24" s="75">
        <f>ROW()-4</f>
        <v>20</v>
      </c>
      <c r="B24" s="76" t="s">
        <v>313</v>
      </c>
      <c r="C24" s="47">
        <f>SUM(D24:F24)</f>
        <v>254</v>
      </c>
      <c r="D24" s="77">
        <v>0</v>
      </c>
      <c r="E24" s="77">
        <v>254</v>
      </c>
      <c r="F24" s="77">
        <v>0</v>
      </c>
      <c r="G24" s="65">
        <v>12</v>
      </c>
      <c r="H24" s="48">
        <f>SUM(I24:K24)</f>
        <v>2</v>
      </c>
      <c r="I24" s="78">
        <v>0</v>
      </c>
      <c r="J24" s="78">
        <v>2</v>
      </c>
      <c r="K24" s="78">
        <v>0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s="80" customFormat="1" ht="11.25">
      <c r="A25" s="75">
        <f>ROW()-4</f>
        <v>21</v>
      </c>
      <c r="B25" s="76" t="s">
        <v>26</v>
      </c>
      <c r="C25" s="47">
        <f>SUM(D25:F25)</f>
        <v>236</v>
      </c>
      <c r="D25" s="77">
        <v>236</v>
      </c>
      <c r="E25" s="77">
        <v>0</v>
      </c>
      <c r="F25" s="77">
        <v>0</v>
      </c>
      <c r="G25" s="65"/>
      <c r="H25" s="48">
        <f>SUM(I25:K25)</f>
        <v>1</v>
      </c>
      <c r="I25" s="78">
        <v>1</v>
      </c>
      <c r="J25" s="78">
        <v>0</v>
      </c>
      <c r="K25" s="78">
        <v>0</v>
      </c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s="80" customFormat="1" ht="11.25">
      <c r="A26" s="75">
        <f>ROW()-4</f>
        <v>22</v>
      </c>
      <c r="B26" s="76" t="s">
        <v>58</v>
      </c>
      <c r="C26" s="47">
        <f>SUM(D26:F26)</f>
        <v>218</v>
      </c>
      <c r="D26" s="77">
        <v>218</v>
      </c>
      <c r="E26" s="77">
        <v>0</v>
      </c>
      <c r="F26" s="77">
        <v>0</v>
      </c>
      <c r="G26" s="65"/>
      <c r="H26" s="48">
        <f>SUM(I26:K26)</f>
        <v>1</v>
      </c>
      <c r="I26" s="78">
        <v>1</v>
      </c>
      <c r="J26" s="78">
        <v>0</v>
      </c>
      <c r="K26" s="78">
        <v>0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80" customFormat="1" ht="11.25">
      <c r="A27" s="75">
        <f>ROW()-4</f>
        <v>23</v>
      </c>
      <c r="B27" s="76" t="s">
        <v>69</v>
      </c>
      <c r="C27" s="47">
        <f>SUM(D27:F27)</f>
        <v>210</v>
      </c>
      <c r="D27" s="77">
        <v>210</v>
      </c>
      <c r="E27" s="77">
        <v>0</v>
      </c>
      <c r="F27" s="77">
        <v>0</v>
      </c>
      <c r="G27" s="65"/>
      <c r="H27" s="48">
        <f>SUM(I27:K27)</f>
        <v>1</v>
      </c>
      <c r="I27" s="78">
        <v>1</v>
      </c>
      <c r="J27" s="78">
        <v>0</v>
      </c>
      <c r="K27" s="78">
        <v>0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s="80" customFormat="1" ht="11.25">
      <c r="A28" s="75">
        <f>ROW()-4</f>
        <v>24</v>
      </c>
      <c r="B28" s="76" t="s">
        <v>391</v>
      </c>
      <c r="C28" s="47">
        <f>SUM(D28:F28)</f>
        <v>181</v>
      </c>
      <c r="D28" s="77">
        <v>0</v>
      </c>
      <c r="E28" s="77">
        <v>181</v>
      </c>
      <c r="F28" s="77">
        <v>0</v>
      </c>
      <c r="G28" s="65"/>
      <c r="H28" s="48">
        <f>SUM(I28:K28)</f>
        <v>2</v>
      </c>
      <c r="I28" s="78">
        <v>0</v>
      </c>
      <c r="J28" s="78">
        <v>2</v>
      </c>
      <c r="K28" s="78">
        <v>0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s="80" customFormat="1" ht="11.25">
      <c r="A29" s="75">
        <f>ROW()-4</f>
        <v>25</v>
      </c>
      <c r="B29" s="76" t="s">
        <v>357</v>
      </c>
      <c r="C29" s="47">
        <f>SUM(D29:F29)</f>
        <v>177</v>
      </c>
      <c r="D29" s="77">
        <v>0</v>
      </c>
      <c r="E29" s="77">
        <v>107</v>
      </c>
      <c r="F29" s="77">
        <v>70</v>
      </c>
      <c r="G29" s="65"/>
      <c r="H29" s="48">
        <f>SUM(I29:K29)</f>
        <v>2</v>
      </c>
      <c r="I29" s="78">
        <v>0</v>
      </c>
      <c r="J29" s="78">
        <v>1</v>
      </c>
      <c r="K29" s="78">
        <v>1</v>
      </c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s="80" customFormat="1" ht="11.25">
      <c r="A30" s="75">
        <f>ROW()-4</f>
        <v>26</v>
      </c>
      <c r="B30" s="76" t="s">
        <v>114</v>
      </c>
      <c r="C30" s="47">
        <f>SUM(D30:F30)</f>
        <v>176</v>
      </c>
      <c r="D30" s="77">
        <v>176</v>
      </c>
      <c r="E30" s="77">
        <v>0</v>
      </c>
      <c r="F30" s="77">
        <v>0</v>
      </c>
      <c r="G30" s="65"/>
      <c r="H30" s="48">
        <f>SUM(I30:K30)</f>
        <v>1</v>
      </c>
      <c r="I30" s="78">
        <v>1</v>
      </c>
      <c r="J30" s="78">
        <v>0</v>
      </c>
      <c r="K30" s="78">
        <v>0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s="80" customFormat="1" ht="11.25">
      <c r="A31" s="75">
        <f>ROW()-4</f>
        <v>27</v>
      </c>
      <c r="B31" s="76" t="s">
        <v>143</v>
      </c>
      <c r="C31" s="47">
        <f>SUM(D31:F31)</f>
        <v>154</v>
      </c>
      <c r="D31" s="77">
        <v>154</v>
      </c>
      <c r="E31" s="77">
        <v>0</v>
      </c>
      <c r="F31" s="77">
        <v>0</v>
      </c>
      <c r="G31" s="65"/>
      <c r="H31" s="48">
        <f>SUM(I31:K31)</f>
        <v>1</v>
      </c>
      <c r="I31" s="78">
        <v>1</v>
      </c>
      <c r="J31" s="78">
        <v>0</v>
      </c>
      <c r="K31" s="78">
        <v>0</v>
      </c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s="80" customFormat="1" ht="11.25">
      <c r="A32" s="75">
        <f>ROW()-4</f>
        <v>28</v>
      </c>
      <c r="B32" s="76" t="s">
        <v>326</v>
      </c>
      <c r="C32" s="47">
        <f>SUM(D32:F32)</f>
        <v>127</v>
      </c>
      <c r="D32" s="77">
        <v>0</v>
      </c>
      <c r="E32" s="77">
        <v>127</v>
      </c>
      <c r="F32" s="77">
        <v>0</v>
      </c>
      <c r="G32" s="65"/>
      <c r="H32" s="48">
        <f>SUM(I32:K32)</f>
        <v>1</v>
      </c>
      <c r="I32" s="78">
        <v>0</v>
      </c>
      <c r="J32" s="78">
        <v>1</v>
      </c>
      <c r="K32" s="78">
        <v>0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s="80" customFormat="1" ht="11.25">
      <c r="A33" s="75">
        <f>ROW()-4</f>
        <v>29</v>
      </c>
      <c r="B33" s="76" t="s">
        <v>340</v>
      </c>
      <c r="C33" s="47">
        <f>SUM(D33:F33)</f>
        <v>118</v>
      </c>
      <c r="D33" s="77">
        <v>0</v>
      </c>
      <c r="E33" s="77">
        <v>118</v>
      </c>
      <c r="F33" s="77">
        <v>0</v>
      </c>
      <c r="G33" s="65"/>
      <c r="H33" s="48">
        <f>SUM(I33:K33)</f>
        <v>1</v>
      </c>
      <c r="I33" s="78">
        <v>0</v>
      </c>
      <c r="J33" s="78">
        <v>1</v>
      </c>
      <c r="K33" s="78">
        <v>0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s="80" customFormat="1" ht="11.25">
      <c r="A34" s="75">
        <f>ROW()-4</f>
        <v>30</v>
      </c>
      <c r="B34" s="76" t="s">
        <v>199</v>
      </c>
      <c r="C34" s="47">
        <f>SUM(D34:F34)</f>
        <v>100</v>
      </c>
      <c r="D34" s="77">
        <v>100</v>
      </c>
      <c r="E34" s="77">
        <v>0</v>
      </c>
      <c r="F34" s="77">
        <v>0</v>
      </c>
      <c r="G34" s="65"/>
      <c r="H34" s="48">
        <f>SUM(I34:K34)</f>
        <v>1</v>
      </c>
      <c r="I34" s="78">
        <v>1</v>
      </c>
      <c r="J34" s="78">
        <v>0</v>
      </c>
      <c r="K34" s="78">
        <v>0</v>
      </c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s="80" customFormat="1" ht="11.25">
      <c r="A35" s="75">
        <f>ROW()-4</f>
        <v>31</v>
      </c>
      <c r="B35" s="76" t="s">
        <v>595</v>
      </c>
      <c r="C35" s="47">
        <f>SUM(D35:F35)</f>
        <v>94</v>
      </c>
      <c r="D35" s="77">
        <v>0</v>
      </c>
      <c r="E35" s="77">
        <v>0</v>
      </c>
      <c r="F35" s="77">
        <v>94</v>
      </c>
      <c r="G35" s="65"/>
      <c r="H35" s="48">
        <f>SUM(I35:K35)</f>
        <v>1</v>
      </c>
      <c r="I35" s="78">
        <v>0</v>
      </c>
      <c r="J35" s="78">
        <v>0</v>
      </c>
      <c r="K35" s="78">
        <v>1</v>
      </c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80" customFormat="1" ht="11.25">
      <c r="A36" s="75">
        <f>ROW()-4</f>
        <v>32</v>
      </c>
      <c r="B36" s="76" t="s">
        <v>413</v>
      </c>
      <c r="C36" s="47">
        <f>SUM(D36:F36)</f>
        <v>93</v>
      </c>
      <c r="D36" s="77">
        <v>0</v>
      </c>
      <c r="E36" s="77">
        <v>93</v>
      </c>
      <c r="F36" s="77">
        <v>0</v>
      </c>
      <c r="G36" s="65"/>
      <c r="H36" s="48">
        <f>SUM(I36:K36)</f>
        <v>3</v>
      </c>
      <c r="I36" s="78">
        <v>0</v>
      </c>
      <c r="J36" s="78">
        <v>3</v>
      </c>
      <c r="K36" s="78">
        <v>0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s="80" customFormat="1" ht="11.25">
      <c r="A37" s="75">
        <f>ROW()-4</f>
        <v>33</v>
      </c>
      <c r="B37" s="76" t="s">
        <v>600</v>
      </c>
      <c r="C37" s="47">
        <f>SUM(D37:F37)</f>
        <v>88</v>
      </c>
      <c r="D37" s="77">
        <v>0</v>
      </c>
      <c r="E37" s="77">
        <v>0</v>
      </c>
      <c r="F37" s="77">
        <v>88</v>
      </c>
      <c r="G37" s="65"/>
      <c r="H37" s="48">
        <f>SUM(I37:K37)</f>
        <v>1</v>
      </c>
      <c r="I37" s="78">
        <v>0</v>
      </c>
      <c r="J37" s="78">
        <v>0</v>
      </c>
      <c r="K37" s="78">
        <v>1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s="80" customFormat="1" ht="11.25">
      <c r="A38" s="75">
        <f>ROW()-4</f>
        <v>34</v>
      </c>
      <c r="B38" s="76" t="s">
        <v>218</v>
      </c>
      <c r="C38" s="47">
        <f>SUM(D38:F38)</f>
        <v>80</v>
      </c>
      <c r="D38" s="77">
        <v>80</v>
      </c>
      <c r="E38" s="77">
        <v>0</v>
      </c>
      <c r="F38" s="77">
        <v>0</v>
      </c>
      <c r="G38" s="65"/>
      <c r="H38" s="48">
        <f>SUM(I38:K38)</f>
        <v>1</v>
      </c>
      <c r="I38" s="78">
        <v>1</v>
      </c>
      <c r="J38" s="78">
        <v>0</v>
      </c>
      <c r="K38" s="78">
        <v>0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s="80" customFormat="1" ht="11.25">
      <c r="A39" s="75">
        <f>ROW()-4</f>
        <v>35</v>
      </c>
      <c r="B39" s="76" t="s">
        <v>416</v>
      </c>
      <c r="C39" s="47">
        <f>SUM(D39:F39)</f>
        <v>72</v>
      </c>
      <c r="D39" s="77">
        <v>0</v>
      </c>
      <c r="E39" s="77">
        <v>72</v>
      </c>
      <c r="F39" s="77">
        <v>0</v>
      </c>
      <c r="G39" s="65">
        <v>13</v>
      </c>
      <c r="H39" s="48">
        <f>SUM(I39:K39)</f>
        <v>1</v>
      </c>
      <c r="I39" s="78">
        <v>0</v>
      </c>
      <c r="J39" s="78">
        <v>1</v>
      </c>
      <c r="K39" s="78">
        <v>0</v>
      </c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s="80" customFormat="1" ht="11.25">
      <c r="A40" s="75">
        <f>ROW()-4</f>
        <v>36</v>
      </c>
      <c r="B40" s="76" t="s">
        <v>263</v>
      </c>
      <c r="C40" s="47">
        <f>SUM(D40:F40)</f>
        <v>70</v>
      </c>
      <c r="D40" s="77">
        <v>70</v>
      </c>
      <c r="E40" s="77">
        <v>0</v>
      </c>
      <c r="F40" s="77">
        <v>0</v>
      </c>
      <c r="G40" s="65"/>
      <c r="H40" s="48">
        <f>SUM(I40:K40)</f>
        <v>2</v>
      </c>
      <c r="I40" s="78">
        <v>2</v>
      </c>
      <c r="J40" s="78">
        <v>0</v>
      </c>
      <c r="K40" s="78">
        <v>0</v>
      </c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s="80" customFormat="1" ht="11.25">
      <c r="A41" s="75">
        <f>ROW()-4</f>
        <v>37</v>
      </c>
      <c r="B41" s="76" t="s">
        <v>234</v>
      </c>
      <c r="C41" s="47">
        <f>SUM(D41:F41)</f>
        <v>66</v>
      </c>
      <c r="D41" s="77">
        <v>66</v>
      </c>
      <c r="E41" s="77">
        <v>0</v>
      </c>
      <c r="F41" s="77">
        <v>0</v>
      </c>
      <c r="G41" s="65"/>
      <c r="H41" s="48">
        <f>SUM(I41:K41)</f>
        <v>1</v>
      </c>
      <c r="I41" s="78">
        <v>1</v>
      </c>
      <c r="J41" s="78">
        <v>0</v>
      </c>
      <c r="K41" s="78">
        <v>0</v>
      </c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s="80" customFormat="1" ht="11.25">
      <c r="A42" s="75">
        <f>ROW()-4</f>
        <v>38</v>
      </c>
      <c r="B42" s="76" t="s">
        <v>490</v>
      </c>
      <c r="C42" s="47">
        <f>SUM(D42:F42)</f>
        <v>20</v>
      </c>
      <c r="D42" s="77">
        <v>0</v>
      </c>
      <c r="E42" s="77">
        <v>20</v>
      </c>
      <c r="F42" s="77">
        <v>0</v>
      </c>
      <c r="G42" s="65"/>
      <c r="H42" s="48">
        <f>SUM(I42:K42)</f>
        <v>1</v>
      </c>
      <c r="I42" s="78">
        <v>0</v>
      </c>
      <c r="J42" s="78">
        <v>1</v>
      </c>
      <c r="K42" s="78">
        <v>0</v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s="80" customFormat="1" ht="11.25">
      <c r="A43" s="75">
        <f>ROW()-4</f>
        <v>39</v>
      </c>
      <c r="B43" s="76" t="s">
        <v>279</v>
      </c>
      <c r="C43" s="47">
        <f>SUM(D43:F43)</f>
        <v>18</v>
      </c>
      <c r="D43" s="77">
        <v>18</v>
      </c>
      <c r="E43" s="77">
        <v>0</v>
      </c>
      <c r="F43" s="77">
        <v>0</v>
      </c>
      <c r="G43" s="65"/>
      <c r="H43" s="48">
        <f>SUM(I43:K43)</f>
        <v>1</v>
      </c>
      <c r="I43" s="78">
        <v>1</v>
      </c>
      <c r="J43" s="78">
        <v>0</v>
      </c>
      <c r="K43" s="78">
        <v>0</v>
      </c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s="80" customFormat="1" ht="11.25">
      <c r="A44" s="75"/>
      <c r="B44" s="76"/>
      <c r="C44" s="47"/>
      <c r="D44" s="77"/>
      <c r="E44" s="77"/>
      <c r="F44" s="77"/>
      <c r="G44" s="65"/>
      <c r="H44" s="48"/>
      <c r="I44" s="78"/>
      <c r="J44" s="78"/>
      <c r="K44" s="78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s="80" customFormat="1" ht="11.25">
      <c r="A45" s="75"/>
      <c r="B45" s="76"/>
      <c r="C45" s="47"/>
      <c r="D45" s="77"/>
      <c r="E45" s="77"/>
      <c r="F45" s="77"/>
      <c r="G45" s="65"/>
      <c r="H45" s="48"/>
      <c r="I45" s="78"/>
      <c r="J45" s="78"/>
      <c r="K45" s="78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s="80" customFormat="1" ht="11.25">
      <c r="A46" s="75"/>
      <c r="B46" s="76"/>
      <c r="C46" s="47"/>
      <c r="D46" s="77"/>
      <c r="E46" s="77"/>
      <c r="F46" s="77"/>
      <c r="G46" s="65"/>
      <c r="H46" s="4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s="80" customFormat="1" ht="11.25">
      <c r="A47" s="75"/>
      <c r="B47" s="76"/>
      <c r="C47" s="47"/>
      <c r="D47" s="77"/>
      <c r="E47" s="77"/>
      <c r="F47" s="77"/>
      <c r="G47" s="65"/>
      <c r="H47" s="4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s="80" customFormat="1" ht="11.25">
      <c r="A48" s="75"/>
      <c r="B48" s="76"/>
      <c r="C48" s="47"/>
      <c r="D48" s="77"/>
      <c r="E48" s="77"/>
      <c r="F48" s="77"/>
      <c r="G48" s="65"/>
      <c r="H48" s="48"/>
      <c r="I48" s="78"/>
      <c r="J48" s="78"/>
      <c r="K48" s="78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s="80" customFormat="1" ht="11.25">
      <c r="A49" s="75"/>
      <c r="B49" s="76"/>
      <c r="C49" s="47"/>
      <c r="D49" s="77"/>
      <c r="E49" s="77"/>
      <c r="F49" s="77"/>
      <c r="G49" s="65"/>
      <c r="H49" s="4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s="80" customFormat="1" ht="11.25">
      <c r="A50" s="75"/>
      <c r="B50" s="76"/>
      <c r="C50" s="47"/>
      <c r="D50" s="77"/>
      <c r="E50" s="77"/>
      <c r="F50" s="77"/>
      <c r="G50" s="65"/>
      <c r="H50" s="4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3:26" ht="11.25">
      <c r="C51" s="47"/>
      <c r="D51" s="77"/>
      <c r="E51" s="77"/>
      <c r="F51" s="77"/>
      <c r="G51" s="65"/>
      <c r="H51" s="4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3:26" ht="11.25">
      <c r="C52" s="47"/>
      <c r="D52" s="77"/>
      <c r="E52" s="77"/>
      <c r="F52" s="77"/>
      <c r="G52" s="65"/>
      <c r="H52" s="4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3:26" ht="11.25">
      <c r="C53" s="47"/>
      <c r="D53" s="77"/>
      <c r="E53" s="77"/>
      <c r="F53" s="77"/>
      <c r="G53" s="65"/>
      <c r="H53" s="48"/>
      <c r="I53" s="78"/>
      <c r="J53" s="78"/>
      <c r="K53" s="78"/>
      <c r="L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3:26" ht="11.25">
      <c r="C54" s="47"/>
      <c r="D54" s="77"/>
      <c r="E54" s="77"/>
      <c r="F54" s="77"/>
      <c r="G54" s="65"/>
      <c r="H54" s="4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3:26" ht="11.25">
      <c r="C55" s="47"/>
      <c r="D55" s="77"/>
      <c r="E55" s="77"/>
      <c r="F55" s="77"/>
      <c r="G55" s="65"/>
      <c r="H55" s="4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3:26" ht="11.25">
      <c r="C56" s="47"/>
      <c r="D56" s="77"/>
      <c r="E56" s="77"/>
      <c r="F56" s="77"/>
      <c r="G56" s="65"/>
      <c r="H56" s="4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3:26" ht="11.25">
      <c r="C57" s="47"/>
      <c r="D57" s="77"/>
      <c r="E57" s="77"/>
      <c r="F57" s="77"/>
      <c r="G57" s="65"/>
      <c r="H57" s="4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3:26" ht="11.25">
      <c r="C58" s="47"/>
      <c r="D58" s="77"/>
      <c r="E58" s="77"/>
      <c r="F58" s="77"/>
      <c r="G58" s="65"/>
      <c r="H58" s="4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3:26" ht="11.25">
      <c r="C59" s="47"/>
      <c r="D59" s="77"/>
      <c r="E59" s="77"/>
      <c r="F59" s="77"/>
      <c r="G59" s="65"/>
      <c r="H59" s="48"/>
      <c r="I59" s="78"/>
      <c r="J59" s="78"/>
      <c r="K59" s="78"/>
      <c r="L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3:26" ht="11.25">
      <c r="C60" s="47"/>
      <c r="D60" s="77"/>
      <c r="E60" s="77"/>
      <c r="F60" s="77"/>
      <c r="G60" s="65"/>
      <c r="H60" s="48"/>
      <c r="I60" s="78"/>
      <c r="J60" s="78"/>
      <c r="K60" s="78"/>
      <c r="L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3:26" ht="11.25">
      <c r="C61" s="47"/>
      <c r="D61" s="77"/>
      <c r="E61" s="77"/>
      <c r="F61" s="77"/>
      <c r="G61" s="65"/>
      <c r="H61" s="48"/>
      <c r="I61" s="83"/>
      <c r="J61" s="79"/>
      <c r="K61" s="79"/>
      <c r="L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3:26" ht="11.25">
      <c r="C62" s="47"/>
      <c r="D62" s="77"/>
      <c r="E62" s="77"/>
      <c r="F62" s="77"/>
      <c r="G62" s="65"/>
      <c r="H62" s="48"/>
      <c r="I62" s="83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3:26" ht="11.25">
      <c r="C63" s="47"/>
      <c r="D63" s="77"/>
      <c r="E63" s="77"/>
      <c r="F63" s="77"/>
      <c r="G63" s="65"/>
      <c r="H63" s="48"/>
      <c r="I63" s="83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3:26" ht="11.25">
      <c r="C64" s="47"/>
      <c r="D64" s="77"/>
      <c r="E64" s="77"/>
      <c r="F64" s="77"/>
      <c r="G64" s="65"/>
      <c r="H64" s="48"/>
      <c r="I64" s="83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3:26" ht="11.25">
      <c r="C65" s="47"/>
      <c r="D65" s="77"/>
      <c r="E65" s="77"/>
      <c r="F65" s="77"/>
      <c r="G65" s="65"/>
      <c r="H65" s="48"/>
      <c r="I65" s="83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3:26" ht="11.25">
      <c r="C66" s="47"/>
      <c r="D66" s="77"/>
      <c r="E66" s="77"/>
      <c r="F66" s="77"/>
      <c r="G66" s="65"/>
      <c r="H66" s="48"/>
      <c r="I66" s="83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3:26" ht="11.25">
      <c r="C67" s="47"/>
      <c r="D67" s="77"/>
      <c r="E67" s="77"/>
      <c r="F67" s="77"/>
      <c r="G67" s="65"/>
      <c r="H67" s="48"/>
      <c r="I67" s="83"/>
      <c r="J67" s="79"/>
      <c r="K67" s="79"/>
      <c r="L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3:26" ht="11.25">
      <c r="C68" s="47"/>
      <c r="D68" s="77"/>
      <c r="E68" s="77"/>
      <c r="F68" s="77"/>
      <c r="G68" s="65"/>
      <c r="H68" s="48"/>
      <c r="I68" s="83"/>
      <c r="J68" s="79"/>
      <c r="K68" s="79"/>
      <c r="L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3:26" ht="11.25">
      <c r="C69" s="47"/>
      <c r="D69" s="77"/>
      <c r="E69" s="77"/>
      <c r="F69" s="77"/>
      <c r="G69" s="65"/>
      <c r="H69" s="48"/>
      <c r="I69" s="83"/>
      <c r="J69" s="79"/>
      <c r="K69" s="79"/>
      <c r="L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3:26" ht="11.25">
      <c r="C70" s="47"/>
      <c r="D70" s="77"/>
      <c r="E70" s="77"/>
      <c r="F70" s="77"/>
      <c r="G70" s="65"/>
      <c r="H70" s="48"/>
      <c r="I70" s="83"/>
      <c r="J70" s="79"/>
      <c r="K70" s="79"/>
      <c r="L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3:26" ht="11.25">
      <c r="C71" s="47"/>
      <c r="D71" s="77"/>
      <c r="E71" s="77"/>
      <c r="F71" s="77"/>
      <c r="G71" s="65"/>
      <c r="H71" s="48"/>
      <c r="I71" s="83"/>
      <c r="J71" s="79"/>
      <c r="K71" s="79"/>
      <c r="L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3:26" ht="11.25">
      <c r="C72" s="47"/>
      <c r="D72" s="77"/>
      <c r="E72" s="77"/>
      <c r="F72" s="77"/>
      <c r="G72" s="65"/>
      <c r="H72" s="48"/>
      <c r="I72" s="83"/>
      <c r="J72" s="79"/>
      <c r="K72" s="79"/>
      <c r="L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3:26" ht="11.25">
      <c r="C73" s="47"/>
      <c r="D73" s="77"/>
      <c r="E73" s="77"/>
      <c r="F73" s="77"/>
      <c r="G73" s="65"/>
      <c r="H73" s="48"/>
      <c r="I73" s="83"/>
      <c r="J73" s="79"/>
      <c r="K73" s="79"/>
      <c r="L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3:26" ht="11.25">
      <c r="C74" s="47"/>
      <c r="D74" s="77"/>
      <c r="E74" s="77"/>
      <c r="F74" s="77"/>
      <c r="G74" s="65"/>
      <c r="H74" s="48"/>
      <c r="I74" s="83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3:26" ht="11.25">
      <c r="C75" s="47"/>
      <c r="D75" s="77"/>
      <c r="E75" s="77"/>
      <c r="F75" s="77"/>
      <c r="G75" s="65"/>
      <c r="H75" s="48"/>
      <c r="I75" s="83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3:26" ht="11.25">
      <c r="C76" s="47"/>
      <c r="D76" s="77"/>
      <c r="E76" s="77"/>
      <c r="F76" s="77"/>
      <c r="G76" s="65"/>
      <c r="H76" s="48"/>
      <c r="I76" s="83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3:26" ht="11.25">
      <c r="C77" s="47"/>
      <c r="D77" s="77"/>
      <c r="E77" s="77"/>
      <c r="F77" s="77"/>
      <c r="G77" s="65"/>
      <c r="H77" s="48"/>
      <c r="I77" s="83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3:26" ht="11.25">
      <c r="C78" s="47"/>
      <c r="D78" s="77"/>
      <c r="E78" s="77"/>
      <c r="F78" s="77"/>
      <c r="G78" s="65"/>
      <c r="H78" s="48"/>
      <c r="I78" s="83"/>
      <c r="J78" s="79"/>
      <c r="K78" s="79"/>
      <c r="L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3:26" ht="11.25">
      <c r="C79" s="47"/>
      <c r="D79" s="77"/>
      <c r="E79" s="77"/>
      <c r="F79" s="77"/>
      <c r="G79" s="65"/>
      <c r="H79" s="48"/>
      <c r="I79" s="83"/>
      <c r="J79" s="79"/>
      <c r="K79" s="79"/>
      <c r="L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3:26" ht="11.25">
      <c r="C80" s="47"/>
      <c r="D80" s="77"/>
      <c r="E80" s="77"/>
      <c r="F80" s="77"/>
      <c r="G80" s="65"/>
      <c r="H80" s="48"/>
      <c r="I80" s="83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3:26" ht="11.25">
      <c r="C81" s="47"/>
      <c r="D81" s="77"/>
      <c r="E81" s="77"/>
      <c r="F81" s="77"/>
      <c r="G81" s="65"/>
      <c r="H81" s="48"/>
      <c r="I81" s="83"/>
      <c r="J81" s="79"/>
      <c r="K81" s="79"/>
      <c r="L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3:26" ht="11.25">
      <c r="C82" s="47"/>
      <c r="D82" s="77"/>
      <c r="E82" s="77"/>
      <c r="F82" s="77"/>
      <c r="G82" s="65"/>
      <c r="H82" s="48"/>
      <c r="I82" s="83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3:26" ht="11.25">
      <c r="C83" s="47"/>
      <c r="D83" s="77"/>
      <c r="E83" s="77"/>
      <c r="F83" s="77"/>
      <c r="G83" s="65"/>
      <c r="H83" s="48"/>
      <c r="I83" s="83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3:26" ht="11.25">
      <c r="C84" s="47"/>
      <c r="D84" s="77"/>
      <c r="E84" s="77"/>
      <c r="F84" s="77"/>
      <c r="G84" s="65"/>
      <c r="H84" s="48"/>
      <c r="I84" s="83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2:26" ht="11.25">
      <c r="B85" s="81"/>
      <c r="C85" s="47"/>
      <c r="D85" s="77"/>
      <c r="E85" s="77"/>
      <c r="F85" s="77"/>
      <c r="G85" s="65"/>
      <c r="H85" s="48"/>
      <c r="I85" s="83"/>
      <c r="J85" s="79"/>
      <c r="K85" s="79"/>
      <c r="L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3:26" ht="11.25">
      <c r="C86" s="47"/>
      <c r="D86" s="77"/>
      <c r="E86" s="77"/>
      <c r="F86" s="77"/>
      <c r="G86" s="65"/>
      <c r="H86" s="48"/>
      <c r="I86" s="83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3:26" ht="11.25">
      <c r="C87" s="47"/>
      <c r="D87" s="77"/>
      <c r="E87" s="77"/>
      <c r="F87" s="77"/>
      <c r="G87" s="65"/>
      <c r="H87" s="48"/>
      <c r="I87" s="83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3:26" ht="11.25">
      <c r="C88" s="47"/>
      <c r="D88" s="77"/>
      <c r="E88" s="77"/>
      <c r="F88" s="77"/>
      <c r="G88" s="65"/>
      <c r="H88" s="48"/>
      <c r="I88" s="83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3:26" ht="11.25">
      <c r="C89" s="47"/>
      <c r="D89" s="77"/>
      <c r="E89" s="77"/>
      <c r="F89" s="77"/>
      <c r="G89" s="65"/>
      <c r="H89" s="48"/>
      <c r="I89" s="83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3:26" ht="11.25">
      <c r="C90" s="47"/>
      <c r="D90" s="77"/>
      <c r="E90" s="77"/>
      <c r="F90" s="77"/>
      <c r="G90" s="65"/>
      <c r="H90" s="48"/>
      <c r="I90" s="83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3:26" ht="11.25">
      <c r="C91" s="47"/>
      <c r="D91" s="77"/>
      <c r="E91" s="77"/>
      <c r="F91" s="77"/>
      <c r="G91" s="65"/>
      <c r="H91" s="48"/>
      <c r="I91" s="83"/>
      <c r="J91" s="79"/>
      <c r="K91" s="79"/>
      <c r="L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3:26" ht="11.25">
      <c r="C92" s="47"/>
      <c r="D92" s="77"/>
      <c r="E92" s="77"/>
      <c r="F92" s="77"/>
      <c r="G92" s="65"/>
      <c r="H92" s="48"/>
      <c r="I92" s="83"/>
      <c r="J92" s="79"/>
      <c r="K92" s="79"/>
      <c r="L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3:26" ht="11.25">
      <c r="C93" s="47"/>
      <c r="D93" s="77"/>
      <c r="E93" s="77"/>
      <c r="F93" s="77"/>
      <c r="G93" s="65"/>
      <c r="H93" s="48"/>
      <c r="I93" s="83"/>
      <c r="J93" s="79"/>
      <c r="K93" s="79"/>
      <c r="L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3:26" ht="11.25">
      <c r="C94" s="47"/>
      <c r="D94" s="77"/>
      <c r="E94" s="77"/>
      <c r="F94" s="77"/>
      <c r="G94" s="65"/>
      <c r="H94" s="48"/>
      <c r="I94" s="83"/>
      <c r="J94" s="79"/>
      <c r="K94" s="79"/>
      <c r="L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3:26" ht="11.25">
      <c r="C95" s="47"/>
      <c r="D95" s="77"/>
      <c r="E95" s="77"/>
      <c r="F95" s="77"/>
      <c r="G95" s="65"/>
      <c r="H95" s="48"/>
      <c r="I95" s="83"/>
      <c r="J95" s="79"/>
      <c r="K95" s="79"/>
      <c r="L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3:26" ht="11.25">
      <c r="C96" s="47"/>
      <c r="D96" s="77"/>
      <c r="E96" s="77"/>
      <c r="F96" s="77"/>
      <c r="G96" s="65"/>
      <c r="H96" s="48"/>
      <c r="I96" s="83"/>
      <c r="J96" s="79"/>
      <c r="K96" s="79"/>
      <c r="L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3:26" ht="11.25">
      <c r="C97" s="47"/>
      <c r="D97" s="77"/>
      <c r="E97" s="77"/>
      <c r="F97" s="77"/>
      <c r="G97" s="65"/>
      <c r="H97" s="48"/>
      <c r="I97" s="83"/>
      <c r="J97" s="79"/>
      <c r="K97" s="79"/>
      <c r="L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3:26" ht="11.25">
      <c r="C98" s="47"/>
      <c r="D98" s="77"/>
      <c r="E98" s="77"/>
      <c r="F98" s="77"/>
      <c r="G98" s="65"/>
      <c r="H98" s="48"/>
      <c r="I98" s="83"/>
      <c r="J98" s="79"/>
      <c r="K98" s="79"/>
      <c r="L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3:26" ht="11.25">
      <c r="C99" s="47"/>
      <c r="D99" s="77"/>
      <c r="E99" s="77"/>
      <c r="F99" s="77"/>
      <c r="G99" s="65"/>
      <c r="H99" s="48"/>
      <c r="I99" s="83"/>
      <c r="J99" s="79"/>
      <c r="K99" s="79"/>
      <c r="L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3:26" ht="11.25">
      <c r="C100" s="47"/>
      <c r="D100" s="77"/>
      <c r="E100" s="77"/>
      <c r="F100" s="77"/>
      <c r="G100" s="65"/>
      <c r="H100" s="48"/>
      <c r="I100" s="83"/>
      <c r="J100" s="79"/>
      <c r="K100" s="79"/>
      <c r="L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3:26" ht="11.25">
      <c r="C101" s="47"/>
      <c r="D101" s="77"/>
      <c r="E101" s="77"/>
      <c r="F101" s="77"/>
      <c r="G101" s="65"/>
      <c r="H101" s="48"/>
      <c r="I101" s="83"/>
      <c r="J101" s="79"/>
      <c r="K101" s="79"/>
      <c r="L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3:26" ht="11.25">
      <c r="C102" s="47"/>
      <c r="D102" s="77"/>
      <c r="E102" s="77"/>
      <c r="F102" s="77"/>
      <c r="G102" s="65"/>
      <c r="H102" s="48"/>
      <c r="I102" s="83"/>
      <c r="J102" s="79"/>
      <c r="K102" s="79"/>
      <c r="L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3:26" ht="11.25">
      <c r="C103" s="47"/>
      <c r="D103" s="77"/>
      <c r="E103" s="77"/>
      <c r="F103" s="77"/>
      <c r="G103" s="65"/>
      <c r="H103" s="48"/>
      <c r="I103" s="83"/>
      <c r="J103" s="79"/>
      <c r="K103" s="79"/>
      <c r="L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3:26" ht="11.25">
      <c r="C104" s="47"/>
      <c r="D104" s="77"/>
      <c r="E104" s="77"/>
      <c r="F104" s="77"/>
      <c r="G104" s="65"/>
      <c r="H104" s="48"/>
      <c r="I104" s="83"/>
      <c r="J104" s="79"/>
      <c r="K104" s="79"/>
      <c r="L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3:26" ht="11.25">
      <c r="C105" s="47"/>
      <c r="D105" s="77"/>
      <c r="E105" s="77"/>
      <c r="F105" s="77"/>
      <c r="G105" s="65"/>
      <c r="H105" s="48"/>
      <c r="I105" s="83"/>
      <c r="J105" s="79"/>
      <c r="K105" s="79"/>
      <c r="L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3:26" ht="11.25">
      <c r="C106" s="47"/>
      <c r="D106" s="77"/>
      <c r="E106" s="77"/>
      <c r="F106" s="77"/>
      <c r="G106" s="65"/>
      <c r="H106" s="48"/>
      <c r="I106" s="83"/>
      <c r="J106" s="79"/>
      <c r="K106" s="79"/>
      <c r="L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3:26" ht="11.25">
      <c r="C107" s="47"/>
      <c r="D107" s="77"/>
      <c r="E107" s="77"/>
      <c r="F107" s="77"/>
      <c r="G107" s="65"/>
      <c r="H107" s="48"/>
      <c r="I107" s="83"/>
      <c r="J107" s="79"/>
      <c r="K107" s="79"/>
      <c r="L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3:26" ht="11.25">
      <c r="C108" s="47"/>
      <c r="D108" s="77"/>
      <c r="E108" s="77"/>
      <c r="F108" s="77"/>
      <c r="G108" s="65"/>
      <c r="H108" s="48"/>
      <c r="I108" s="83"/>
      <c r="J108" s="79"/>
      <c r="K108" s="79"/>
      <c r="L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3:26" ht="11.25">
      <c r="C109" s="47"/>
      <c r="D109" s="77"/>
      <c r="E109" s="77"/>
      <c r="F109" s="77"/>
      <c r="G109" s="65"/>
      <c r="H109" s="48"/>
      <c r="I109" s="83"/>
      <c r="J109" s="79"/>
      <c r="K109" s="79"/>
      <c r="L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3:26" ht="11.25">
      <c r="C110" s="47"/>
      <c r="D110" s="77"/>
      <c r="E110" s="77"/>
      <c r="F110" s="77"/>
      <c r="G110" s="65"/>
      <c r="H110" s="48"/>
      <c r="I110" s="83"/>
      <c r="J110" s="79"/>
      <c r="K110" s="79"/>
      <c r="L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3:26" ht="11.25">
      <c r="C111" s="47"/>
      <c r="D111" s="77"/>
      <c r="E111" s="77"/>
      <c r="F111" s="77"/>
      <c r="G111" s="65"/>
      <c r="H111" s="48"/>
      <c r="I111" s="83"/>
      <c r="J111" s="79"/>
      <c r="K111" s="79"/>
      <c r="L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3:26" ht="11.25">
      <c r="C112" s="47"/>
      <c r="D112" s="77"/>
      <c r="E112" s="77"/>
      <c r="F112" s="77"/>
      <c r="G112" s="65"/>
      <c r="H112" s="48"/>
      <c r="I112" s="83"/>
      <c r="J112" s="79"/>
      <c r="K112" s="79"/>
      <c r="L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3:26" ht="11.25">
      <c r="C113" s="47"/>
      <c r="D113" s="77"/>
      <c r="E113" s="77"/>
      <c r="F113" s="77"/>
      <c r="G113" s="65"/>
      <c r="H113" s="48"/>
      <c r="I113" s="83"/>
      <c r="J113" s="79"/>
      <c r="K113" s="79"/>
      <c r="L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3:26" ht="11.25">
      <c r="C114" s="47"/>
      <c r="D114" s="77"/>
      <c r="E114" s="77"/>
      <c r="F114" s="77"/>
      <c r="G114" s="65"/>
      <c r="H114" s="48"/>
      <c r="I114" s="83"/>
      <c r="J114" s="79"/>
      <c r="K114" s="79"/>
      <c r="L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2:26" ht="11.25">
      <c r="B115" s="81"/>
      <c r="C115" s="47"/>
      <c r="D115" s="77"/>
      <c r="E115" s="77"/>
      <c r="F115" s="77"/>
      <c r="G115" s="65"/>
      <c r="H115" s="48"/>
      <c r="I115" s="83"/>
      <c r="J115" s="79"/>
      <c r="K115" s="79"/>
      <c r="L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3:26" ht="11.25">
      <c r="C116" s="47"/>
      <c r="D116" s="77"/>
      <c r="E116" s="77"/>
      <c r="F116" s="77"/>
      <c r="G116" s="65"/>
      <c r="H116" s="48"/>
      <c r="I116" s="83"/>
      <c r="J116" s="79"/>
      <c r="K116" s="79"/>
      <c r="L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3:26" ht="11.25">
      <c r="C117" s="47"/>
      <c r="D117" s="77"/>
      <c r="E117" s="77"/>
      <c r="F117" s="77"/>
      <c r="G117" s="65"/>
      <c r="H117" s="48"/>
      <c r="I117" s="83"/>
      <c r="J117" s="79"/>
      <c r="K117" s="79"/>
      <c r="L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2:26" ht="11.25">
      <c r="B118" s="81"/>
      <c r="C118" s="47"/>
      <c r="D118" s="77"/>
      <c r="E118" s="77"/>
      <c r="F118" s="77"/>
      <c r="G118" s="65"/>
      <c r="H118" s="48"/>
      <c r="I118" s="83"/>
      <c r="J118" s="79"/>
      <c r="K118" s="79"/>
      <c r="L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3:26" ht="11.25">
      <c r="C119" s="47"/>
      <c r="D119" s="77"/>
      <c r="E119" s="77"/>
      <c r="F119" s="77"/>
      <c r="G119" s="65"/>
      <c r="H119" s="48"/>
      <c r="I119" s="83"/>
      <c r="J119" s="79"/>
      <c r="K119" s="79"/>
      <c r="L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3:26" ht="11.25">
      <c r="C120" s="47"/>
      <c r="D120" s="77"/>
      <c r="E120" s="77"/>
      <c r="F120" s="77"/>
      <c r="G120" s="65"/>
      <c r="H120" s="48"/>
      <c r="I120" s="83"/>
      <c r="J120" s="79"/>
      <c r="K120" s="79"/>
      <c r="L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3:26" ht="11.25">
      <c r="C121" s="47"/>
      <c r="D121" s="77"/>
      <c r="E121" s="77"/>
      <c r="F121" s="77"/>
      <c r="G121" s="65"/>
      <c r="H121" s="48"/>
      <c r="I121" s="83"/>
      <c r="J121" s="79"/>
      <c r="K121" s="79"/>
      <c r="L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3:26" ht="11.25">
      <c r="C122" s="47"/>
      <c r="D122" s="77"/>
      <c r="E122" s="77"/>
      <c r="F122" s="77"/>
      <c r="G122" s="65"/>
      <c r="H122" s="48"/>
      <c r="I122" s="83"/>
      <c r="J122" s="79"/>
      <c r="K122" s="79"/>
      <c r="L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3:26" ht="11.25">
      <c r="C123" s="47"/>
      <c r="D123" s="77"/>
      <c r="E123" s="77"/>
      <c r="F123" s="77"/>
      <c r="G123" s="65"/>
      <c r="H123" s="48"/>
      <c r="I123" s="83"/>
      <c r="J123" s="79"/>
      <c r="K123" s="79"/>
      <c r="L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3:26" ht="11.25">
      <c r="C124" s="47"/>
      <c r="D124" s="77"/>
      <c r="E124" s="77"/>
      <c r="F124" s="77"/>
      <c r="G124" s="65"/>
      <c r="H124" s="48"/>
      <c r="I124" s="83"/>
      <c r="J124" s="79"/>
      <c r="K124" s="79"/>
      <c r="L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3:26" ht="11.25">
      <c r="C125" s="47"/>
      <c r="D125" s="77"/>
      <c r="E125" s="77"/>
      <c r="F125" s="77"/>
      <c r="G125" s="65"/>
      <c r="H125" s="48"/>
      <c r="I125" s="83"/>
      <c r="J125" s="79"/>
      <c r="K125" s="79"/>
      <c r="L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3:26" ht="11.25">
      <c r="C126" s="47"/>
      <c r="D126" s="77"/>
      <c r="E126" s="77"/>
      <c r="F126" s="77"/>
      <c r="G126" s="65"/>
      <c r="H126" s="48"/>
      <c r="I126" s="83"/>
      <c r="J126" s="79"/>
      <c r="K126" s="79"/>
      <c r="L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3:26" ht="11.25">
      <c r="C127" s="47"/>
      <c r="D127" s="77"/>
      <c r="E127" s="77"/>
      <c r="F127" s="77"/>
      <c r="G127" s="65"/>
      <c r="H127" s="48"/>
      <c r="I127" s="83"/>
      <c r="J127" s="79"/>
      <c r="K127" s="79"/>
      <c r="L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3:26" ht="11.25">
      <c r="C128" s="47"/>
      <c r="D128" s="77"/>
      <c r="E128" s="77"/>
      <c r="F128" s="77"/>
      <c r="G128" s="65"/>
      <c r="H128" s="48"/>
      <c r="I128" s="83"/>
      <c r="J128" s="79"/>
      <c r="K128" s="79"/>
      <c r="L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3:26" ht="11.25">
      <c r="C129" s="47"/>
      <c r="D129" s="77"/>
      <c r="E129" s="77"/>
      <c r="F129" s="77"/>
      <c r="G129" s="65"/>
      <c r="H129" s="48"/>
      <c r="I129" s="83"/>
      <c r="J129" s="79"/>
      <c r="K129" s="79"/>
      <c r="L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3:26" ht="11.25">
      <c r="C130" s="47"/>
      <c r="D130" s="77"/>
      <c r="E130" s="77"/>
      <c r="F130" s="77"/>
      <c r="G130" s="65"/>
      <c r="H130" s="48"/>
      <c r="I130" s="83"/>
      <c r="J130" s="79"/>
      <c r="K130" s="79"/>
      <c r="L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2:26" ht="11.25">
      <c r="B131" s="84"/>
      <c r="C131" s="47"/>
      <c r="D131" s="77"/>
      <c r="E131" s="77"/>
      <c r="F131" s="77"/>
      <c r="G131" s="65"/>
      <c r="H131" s="48"/>
      <c r="I131" s="83"/>
      <c r="J131" s="79"/>
      <c r="K131" s="79"/>
      <c r="L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3:26" ht="11.25">
      <c r="C132" s="47"/>
      <c r="D132" s="77"/>
      <c r="E132" s="77"/>
      <c r="F132" s="77"/>
      <c r="G132" s="65"/>
      <c r="H132" s="48"/>
      <c r="I132" s="83"/>
      <c r="J132" s="79"/>
      <c r="K132" s="79"/>
      <c r="L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3:26" ht="11.25">
      <c r="C133" s="47"/>
      <c r="D133" s="77"/>
      <c r="E133" s="77"/>
      <c r="F133" s="77"/>
      <c r="G133" s="65"/>
      <c r="H133" s="48"/>
      <c r="I133" s="83"/>
      <c r="J133" s="79"/>
      <c r="K133" s="79"/>
      <c r="L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2:26" ht="11.25">
      <c r="B134" s="81"/>
      <c r="C134" s="47"/>
      <c r="D134" s="77"/>
      <c r="E134" s="77"/>
      <c r="F134" s="77"/>
      <c r="G134" s="65"/>
      <c r="H134" s="48"/>
      <c r="I134" s="83"/>
      <c r="J134" s="79"/>
      <c r="K134" s="79"/>
      <c r="L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3:26" ht="11.25">
      <c r="C135" s="47"/>
      <c r="D135" s="77"/>
      <c r="E135" s="77"/>
      <c r="F135" s="77"/>
      <c r="G135" s="65"/>
      <c r="H135" s="48"/>
      <c r="I135" s="83"/>
      <c r="J135" s="79"/>
      <c r="K135" s="79"/>
      <c r="L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3:26" ht="11.25">
      <c r="C136" s="47"/>
      <c r="D136" s="77"/>
      <c r="E136" s="77"/>
      <c r="F136" s="77"/>
      <c r="G136" s="65"/>
      <c r="H136" s="48"/>
      <c r="I136" s="83"/>
      <c r="J136" s="79"/>
      <c r="K136" s="79"/>
      <c r="L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3:26" ht="11.25">
      <c r="C137" s="47"/>
      <c r="D137" s="77"/>
      <c r="E137" s="77"/>
      <c r="F137" s="77"/>
      <c r="G137" s="65"/>
      <c r="H137" s="48"/>
      <c r="I137" s="83"/>
      <c r="J137" s="79"/>
      <c r="K137" s="79"/>
      <c r="L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3:26" ht="11.25">
      <c r="C138" s="47"/>
      <c r="D138" s="77"/>
      <c r="E138" s="77"/>
      <c r="F138" s="77"/>
      <c r="G138" s="65"/>
      <c r="H138" s="48"/>
      <c r="I138" s="83"/>
      <c r="J138" s="79"/>
      <c r="K138" s="79"/>
      <c r="L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3:26" ht="11.25">
      <c r="C139" s="47"/>
      <c r="D139" s="77"/>
      <c r="E139" s="77"/>
      <c r="F139" s="77"/>
      <c r="G139" s="65"/>
      <c r="H139" s="48"/>
      <c r="I139" s="83"/>
      <c r="J139" s="79"/>
      <c r="K139" s="79"/>
      <c r="L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3:26" ht="11.25">
      <c r="C140" s="47"/>
      <c r="D140" s="77"/>
      <c r="E140" s="77"/>
      <c r="F140" s="77"/>
      <c r="G140" s="65"/>
      <c r="H140" s="48"/>
      <c r="I140" s="83"/>
      <c r="J140" s="79"/>
      <c r="K140" s="79"/>
      <c r="L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3:26" ht="11.25">
      <c r="C141" s="47"/>
      <c r="D141" s="77"/>
      <c r="E141" s="77"/>
      <c r="F141" s="77"/>
      <c r="G141" s="65"/>
      <c r="H141" s="48"/>
      <c r="I141" s="83"/>
      <c r="J141" s="79"/>
      <c r="K141" s="79"/>
      <c r="L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3:26" ht="11.25">
      <c r="C142" s="47"/>
      <c r="D142" s="77"/>
      <c r="E142" s="77"/>
      <c r="F142" s="77"/>
      <c r="G142" s="65"/>
      <c r="H142" s="48"/>
      <c r="I142" s="83"/>
      <c r="J142" s="79"/>
      <c r="K142" s="79"/>
      <c r="L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2:26" ht="11.25">
      <c r="B143" s="81"/>
      <c r="C143" s="47"/>
      <c r="D143" s="77"/>
      <c r="E143" s="77"/>
      <c r="F143" s="77"/>
      <c r="G143" s="65"/>
      <c r="H143" s="48"/>
      <c r="I143" s="83"/>
      <c r="J143" s="79"/>
      <c r="K143" s="79"/>
      <c r="L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3:26" ht="11.25">
      <c r="C144" s="47"/>
      <c r="D144" s="77"/>
      <c r="E144" s="77"/>
      <c r="F144" s="77"/>
      <c r="G144" s="65"/>
      <c r="H144" s="48"/>
      <c r="I144" s="83"/>
      <c r="J144" s="79"/>
      <c r="K144" s="79"/>
      <c r="L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3:26" ht="11.25">
      <c r="C145" s="47"/>
      <c r="D145" s="77"/>
      <c r="E145" s="77"/>
      <c r="F145" s="77"/>
      <c r="G145" s="65"/>
      <c r="H145" s="48"/>
      <c r="I145" s="83"/>
      <c r="J145" s="79"/>
      <c r="K145" s="79"/>
      <c r="L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3:26" ht="11.25">
      <c r="C146" s="47"/>
      <c r="D146" s="77"/>
      <c r="E146" s="77"/>
      <c r="F146" s="77"/>
      <c r="G146" s="65"/>
      <c r="H146" s="48"/>
      <c r="I146" s="83"/>
      <c r="J146" s="79"/>
      <c r="K146" s="79"/>
      <c r="L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3:26" ht="11.25">
      <c r="C147" s="47"/>
      <c r="D147" s="77"/>
      <c r="E147" s="77"/>
      <c r="F147" s="77"/>
      <c r="G147" s="65"/>
      <c r="H147" s="48"/>
      <c r="I147" s="83"/>
      <c r="J147" s="79"/>
      <c r="K147" s="79"/>
      <c r="L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3:26" ht="11.25">
      <c r="C148" s="47"/>
      <c r="D148" s="77"/>
      <c r="E148" s="77"/>
      <c r="F148" s="77"/>
      <c r="G148" s="65"/>
      <c r="H148" s="48"/>
      <c r="I148" s="83"/>
      <c r="J148" s="79"/>
      <c r="K148" s="79"/>
      <c r="L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3:26" ht="11.25">
      <c r="C149" s="47"/>
      <c r="D149" s="77"/>
      <c r="E149" s="77"/>
      <c r="F149" s="77"/>
      <c r="G149" s="65"/>
      <c r="H149" s="48"/>
      <c r="I149" s="83"/>
      <c r="J149" s="79"/>
      <c r="K149" s="79"/>
      <c r="L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2:26" ht="11.25">
      <c r="B150" s="84"/>
      <c r="C150" s="47"/>
      <c r="D150" s="77"/>
      <c r="E150" s="77"/>
      <c r="F150" s="77"/>
      <c r="G150" s="65"/>
      <c r="H150" s="48"/>
      <c r="I150" s="83"/>
      <c r="J150" s="79"/>
      <c r="K150" s="79"/>
      <c r="L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3:26" ht="11.25">
      <c r="C151" s="47"/>
      <c r="D151" s="77"/>
      <c r="E151" s="77"/>
      <c r="F151" s="77"/>
      <c r="G151" s="65"/>
      <c r="H151" s="48"/>
      <c r="I151" s="83"/>
      <c r="J151" s="79"/>
      <c r="K151" s="79"/>
      <c r="L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3:26" ht="11.25">
      <c r="C152" s="47"/>
      <c r="D152" s="77"/>
      <c r="E152" s="77"/>
      <c r="F152" s="77"/>
      <c r="G152" s="65"/>
      <c r="H152" s="48"/>
      <c r="I152" s="83"/>
      <c r="J152" s="79"/>
      <c r="K152" s="79"/>
      <c r="L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3:26" ht="11.25">
      <c r="C153" s="47"/>
      <c r="D153" s="77"/>
      <c r="E153" s="77"/>
      <c r="F153" s="77"/>
      <c r="G153" s="65"/>
      <c r="H153" s="48"/>
      <c r="I153" s="83"/>
      <c r="J153" s="79"/>
      <c r="K153" s="79"/>
      <c r="L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3:26" ht="11.25">
      <c r="C154" s="47"/>
      <c r="D154" s="77"/>
      <c r="E154" s="77"/>
      <c r="F154" s="77"/>
      <c r="G154" s="65"/>
      <c r="H154" s="48"/>
      <c r="I154" s="83"/>
      <c r="J154" s="79"/>
      <c r="K154" s="79"/>
      <c r="L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3:26" ht="11.25">
      <c r="C155" s="47"/>
      <c r="D155" s="77"/>
      <c r="E155" s="77"/>
      <c r="F155" s="77"/>
      <c r="G155" s="65"/>
      <c r="H155" s="48"/>
      <c r="I155" s="83"/>
      <c r="J155" s="79"/>
      <c r="K155" s="79"/>
      <c r="L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3:26" ht="11.25">
      <c r="C156" s="47"/>
      <c r="D156" s="77"/>
      <c r="E156" s="77"/>
      <c r="F156" s="77"/>
      <c r="G156" s="65"/>
      <c r="H156" s="48"/>
      <c r="I156" s="83"/>
      <c r="J156" s="79"/>
      <c r="K156" s="79"/>
      <c r="L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3:26" ht="11.25">
      <c r="C157" s="47"/>
      <c r="D157" s="77"/>
      <c r="E157" s="77"/>
      <c r="F157" s="77"/>
      <c r="G157" s="65"/>
      <c r="H157" s="48"/>
      <c r="I157" s="83"/>
      <c r="J157" s="79"/>
      <c r="K157" s="79"/>
      <c r="L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3:26" ht="11.25">
      <c r="C158" s="47"/>
      <c r="D158" s="77"/>
      <c r="E158" s="77"/>
      <c r="F158" s="77"/>
      <c r="G158" s="65"/>
      <c r="H158" s="48"/>
      <c r="I158" s="83"/>
      <c r="J158" s="79"/>
      <c r="K158" s="79"/>
      <c r="L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3:26" ht="11.25">
      <c r="C159" s="47"/>
      <c r="D159" s="77"/>
      <c r="E159" s="77"/>
      <c r="F159" s="77"/>
      <c r="G159" s="65"/>
      <c r="H159" s="48"/>
      <c r="I159" s="83"/>
      <c r="J159" s="79"/>
      <c r="K159" s="79"/>
      <c r="L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3:26" ht="11.25">
      <c r="C160" s="47"/>
      <c r="D160" s="77"/>
      <c r="E160" s="77"/>
      <c r="F160" s="77"/>
      <c r="G160" s="65"/>
      <c r="H160" s="48"/>
      <c r="I160" s="83"/>
      <c r="J160" s="79"/>
      <c r="K160" s="79"/>
      <c r="L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3:26" ht="11.25">
      <c r="C161" s="47"/>
      <c r="D161" s="77"/>
      <c r="E161" s="77"/>
      <c r="F161" s="77"/>
      <c r="G161" s="65"/>
      <c r="H161" s="48"/>
      <c r="I161" s="83"/>
      <c r="J161" s="79"/>
      <c r="K161" s="79"/>
      <c r="L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2:26" ht="11.25">
      <c r="B162" s="81"/>
      <c r="C162" s="47"/>
      <c r="D162" s="77"/>
      <c r="E162" s="77"/>
      <c r="F162" s="77"/>
      <c r="G162" s="65"/>
      <c r="H162" s="48"/>
      <c r="I162" s="83"/>
      <c r="J162" s="79"/>
      <c r="K162" s="79"/>
      <c r="L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2:26" ht="11.25">
      <c r="B163" s="84"/>
      <c r="C163" s="47"/>
      <c r="D163" s="77"/>
      <c r="E163" s="77"/>
      <c r="F163" s="77"/>
      <c r="G163" s="65"/>
      <c r="H163" s="48"/>
      <c r="I163" s="83"/>
      <c r="J163" s="79"/>
      <c r="K163" s="79"/>
      <c r="L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3:26" ht="11.25">
      <c r="C164" s="47"/>
      <c r="D164" s="77"/>
      <c r="E164" s="77"/>
      <c r="F164" s="77"/>
      <c r="G164" s="65"/>
      <c r="H164" s="48"/>
      <c r="I164" s="83"/>
      <c r="J164" s="79"/>
      <c r="K164" s="79"/>
      <c r="L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3:26" ht="11.25">
      <c r="C165" s="47"/>
      <c r="D165" s="77"/>
      <c r="E165" s="77"/>
      <c r="F165" s="77"/>
      <c r="G165" s="65"/>
      <c r="H165" s="48"/>
      <c r="I165" s="83"/>
      <c r="J165" s="79"/>
      <c r="K165" s="79"/>
      <c r="L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3:26" ht="11.25">
      <c r="C166" s="47"/>
      <c r="D166" s="77"/>
      <c r="E166" s="77"/>
      <c r="F166" s="77"/>
      <c r="G166" s="65"/>
      <c r="H166" s="48"/>
      <c r="I166" s="83"/>
      <c r="J166" s="79"/>
      <c r="K166" s="79"/>
      <c r="L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3:26" ht="11.25">
      <c r="C167" s="47"/>
      <c r="D167" s="77"/>
      <c r="E167" s="77"/>
      <c r="F167" s="77"/>
      <c r="G167" s="65"/>
      <c r="H167" s="48"/>
      <c r="I167" s="83"/>
      <c r="J167" s="79"/>
      <c r="K167" s="79"/>
      <c r="L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3:26" ht="11.25">
      <c r="C168" s="47"/>
      <c r="D168" s="77"/>
      <c r="E168" s="77"/>
      <c r="F168" s="77"/>
      <c r="G168" s="65"/>
      <c r="H168" s="48"/>
      <c r="I168" s="83"/>
      <c r="J168" s="79"/>
      <c r="K168" s="79"/>
      <c r="L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3:26" ht="11.25">
      <c r="C169" s="47"/>
      <c r="D169" s="77"/>
      <c r="E169" s="77"/>
      <c r="F169" s="77"/>
      <c r="G169" s="65"/>
      <c r="H169" s="48"/>
      <c r="I169" s="83"/>
      <c r="J169" s="79"/>
      <c r="K169" s="79"/>
      <c r="L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3:26" ht="11.25">
      <c r="C170" s="47"/>
      <c r="D170" s="77"/>
      <c r="E170" s="77"/>
      <c r="F170" s="77"/>
      <c r="G170" s="65"/>
      <c r="H170" s="48"/>
      <c r="I170" s="83"/>
      <c r="J170" s="79"/>
      <c r="K170" s="79"/>
      <c r="L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2:26" ht="11.25">
      <c r="B171" s="84"/>
      <c r="C171" s="47"/>
      <c r="D171" s="77"/>
      <c r="E171" s="77"/>
      <c r="F171" s="77"/>
      <c r="G171" s="65"/>
      <c r="H171" s="48"/>
      <c r="I171" s="83"/>
      <c r="J171" s="79"/>
      <c r="K171" s="79"/>
      <c r="L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3:26" ht="11.25">
      <c r="C172" s="47"/>
      <c r="D172" s="77"/>
      <c r="E172" s="77"/>
      <c r="F172" s="77"/>
      <c r="G172" s="65"/>
      <c r="H172" s="48"/>
      <c r="I172" s="83"/>
      <c r="J172" s="79"/>
      <c r="K172" s="79"/>
      <c r="L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3:26" ht="11.25">
      <c r="C173" s="47"/>
      <c r="D173" s="77"/>
      <c r="E173" s="77"/>
      <c r="F173" s="77"/>
      <c r="G173" s="65"/>
      <c r="H173" s="48"/>
      <c r="I173" s="83"/>
      <c r="J173" s="79"/>
      <c r="K173" s="79"/>
      <c r="L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3:26" ht="11.25">
      <c r="C174" s="47"/>
      <c r="D174" s="77"/>
      <c r="E174" s="77"/>
      <c r="F174" s="77"/>
      <c r="G174" s="65"/>
      <c r="H174" s="48"/>
      <c r="I174" s="83"/>
      <c r="J174" s="79"/>
      <c r="K174" s="79"/>
      <c r="L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3:26" ht="11.25">
      <c r="C175" s="47"/>
      <c r="D175" s="77"/>
      <c r="E175" s="77"/>
      <c r="F175" s="77"/>
      <c r="G175" s="65"/>
      <c r="H175" s="48"/>
      <c r="I175" s="83"/>
      <c r="J175" s="79"/>
      <c r="K175" s="79"/>
      <c r="L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3:26" ht="11.25">
      <c r="C176" s="47"/>
      <c r="D176" s="77"/>
      <c r="E176" s="77"/>
      <c r="F176" s="77"/>
      <c r="G176" s="65"/>
      <c r="H176" s="48"/>
      <c r="I176" s="83"/>
      <c r="J176" s="79"/>
      <c r="K176" s="79"/>
      <c r="L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3:26" ht="11.25">
      <c r="C177" s="47"/>
      <c r="D177" s="77"/>
      <c r="E177" s="77"/>
      <c r="F177" s="77"/>
      <c r="G177" s="65"/>
      <c r="H177" s="48"/>
      <c r="I177" s="83"/>
      <c r="J177" s="79"/>
      <c r="K177" s="79"/>
      <c r="L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3:26" ht="11.25">
      <c r="C178" s="47"/>
      <c r="D178" s="77"/>
      <c r="E178" s="77"/>
      <c r="F178" s="77"/>
      <c r="G178" s="65"/>
      <c r="H178" s="48"/>
      <c r="I178" s="83"/>
      <c r="J178" s="79"/>
      <c r="K178" s="79"/>
      <c r="L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2:26" ht="11.25">
      <c r="B179" s="85"/>
      <c r="C179" s="47"/>
      <c r="D179" s="77"/>
      <c r="E179" s="77"/>
      <c r="F179" s="77"/>
      <c r="G179" s="65"/>
      <c r="H179" s="48"/>
      <c r="I179" s="83"/>
      <c r="J179" s="79"/>
      <c r="K179" s="79"/>
      <c r="L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3:26" ht="11.25">
      <c r="C180" s="47"/>
      <c r="D180" s="77"/>
      <c r="E180" s="77"/>
      <c r="F180" s="77"/>
      <c r="G180" s="65"/>
      <c r="H180" s="48"/>
      <c r="I180" s="83"/>
      <c r="J180" s="79"/>
      <c r="K180" s="79"/>
      <c r="L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3:26" ht="11.25">
      <c r="C181" s="47"/>
      <c r="D181" s="77"/>
      <c r="E181" s="77"/>
      <c r="F181" s="77"/>
      <c r="G181" s="65"/>
      <c r="H181" s="48"/>
      <c r="I181" s="83"/>
      <c r="J181" s="79"/>
      <c r="K181" s="79"/>
      <c r="L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3:26" ht="11.25">
      <c r="C182" s="47"/>
      <c r="D182" s="77"/>
      <c r="E182" s="77"/>
      <c r="F182" s="77"/>
      <c r="G182" s="65"/>
      <c r="H182" s="48"/>
      <c r="I182" s="83"/>
      <c r="J182" s="79"/>
      <c r="K182" s="79"/>
      <c r="L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3:26" ht="11.25">
      <c r="C183" s="47"/>
      <c r="D183" s="77"/>
      <c r="E183" s="77"/>
      <c r="F183" s="77"/>
      <c r="G183" s="65"/>
      <c r="H183" s="48"/>
      <c r="I183" s="83"/>
      <c r="J183" s="79"/>
      <c r="K183" s="79"/>
      <c r="L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3:26" ht="11.25">
      <c r="C184" s="47"/>
      <c r="D184" s="77"/>
      <c r="E184" s="77"/>
      <c r="F184" s="77"/>
      <c r="G184" s="65"/>
      <c r="H184" s="48"/>
      <c r="I184" s="83"/>
      <c r="J184" s="79"/>
      <c r="K184" s="79"/>
      <c r="L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3:26" ht="11.25">
      <c r="C185" s="47"/>
      <c r="D185" s="77"/>
      <c r="E185" s="77"/>
      <c r="F185" s="77"/>
      <c r="G185" s="65"/>
      <c r="H185" s="48"/>
      <c r="I185" s="83"/>
      <c r="J185" s="79"/>
      <c r="K185" s="79"/>
      <c r="L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3:26" ht="11.25">
      <c r="C186" s="47"/>
      <c r="D186" s="77"/>
      <c r="E186" s="77"/>
      <c r="F186" s="77"/>
      <c r="G186" s="65"/>
      <c r="H186" s="48"/>
      <c r="I186" s="83"/>
      <c r="J186" s="79"/>
      <c r="K186" s="79"/>
      <c r="L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3:26" ht="11.25">
      <c r="C187" s="47"/>
      <c r="D187" s="77"/>
      <c r="E187" s="77"/>
      <c r="F187" s="77"/>
      <c r="G187" s="65"/>
      <c r="H187" s="48"/>
      <c r="I187" s="83"/>
      <c r="J187" s="79"/>
      <c r="K187" s="79"/>
      <c r="L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3:26" ht="11.25">
      <c r="C188" s="47"/>
      <c r="D188" s="77"/>
      <c r="E188" s="77"/>
      <c r="F188" s="77"/>
      <c r="G188" s="65"/>
      <c r="H188" s="48"/>
      <c r="I188" s="83"/>
      <c r="J188" s="79"/>
      <c r="K188" s="79"/>
      <c r="L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3:26" ht="11.25">
      <c r="C189" s="47"/>
      <c r="D189" s="77"/>
      <c r="E189" s="77"/>
      <c r="F189" s="77"/>
      <c r="G189" s="65"/>
      <c r="H189" s="48"/>
      <c r="I189" s="83"/>
      <c r="J189" s="79"/>
      <c r="K189" s="79"/>
      <c r="L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3:26" ht="11.25">
      <c r="C190" s="47"/>
      <c r="D190" s="77"/>
      <c r="E190" s="77"/>
      <c r="F190" s="77"/>
      <c r="G190" s="65"/>
      <c r="H190" s="48"/>
      <c r="I190" s="83"/>
      <c r="J190" s="79"/>
      <c r="K190" s="79"/>
      <c r="L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3:26" ht="11.25">
      <c r="C191" s="47"/>
      <c r="D191" s="77"/>
      <c r="E191" s="77"/>
      <c r="F191" s="77"/>
      <c r="G191" s="65"/>
      <c r="H191" s="48"/>
      <c r="I191" s="83"/>
      <c r="J191" s="79"/>
      <c r="K191" s="79"/>
      <c r="L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3:26" ht="11.25">
      <c r="C192" s="47"/>
      <c r="D192" s="77"/>
      <c r="E192" s="77"/>
      <c r="F192" s="77"/>
      <c r="G192" s="65"/>
      <c r="H192" s="48"/>
      <c r="I192" s="83"/>
      <c r="J192" s="79"/>
      <c r="K192" s="79"/>
      <c r="L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3:26" ht="11.25">
      <c r="C193" s="47"/>
      <c r="D193" s="77"/>
      <c r="E193" s="77"/>
      <c r="F193" s="77"/>
      <c r="G193" s="65"/>
      <c r="H193" s="48"/>
      <c r="I193" s="83"/>
      <c r="J193" s="79"/>
      <c r="K193" s="79"/>
      <c r="L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3:26" ht="11.25">
      <c r="C194" s="47"/>
      <c r="D194" s="77"/>
      <c r="E194" s="77"/>
      <c r="F194" s="77"/>
      <c r="G194" s="65"/>
      <c r="H194" s="48"/>
      <c r="I194" s="83"/>
      <c r="J194" s="79"/>
      <c r="K194" s="79"/>
      <c r="L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3:26" ht="11.25">
      <c r="C195" s="47"/>
      <c r="D195" s="77"/>
      <c r="E195" s="77"/>
      <c r="F195" s="77"/>
      <c r="G195" s="65"/>
      <c r="H195" s="48"/>
      <c r="I195" s="83"/>
      <c r="J195" s="79"/>
      <c r="K195" s="79"/>
      <c r="L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3:26" ht="11.25">
      <c r="C196" s="47"/>
      <c r="D196" s="77"/>
      <c r="E196" s="77"/>
      <c r="F196" s="77"/>
      <c r="G196" s="65"/>
      <c r="H196" s="48"/>
      <c r="I196" s="83"/>
      <c r="J196" s="79"/>
      <c r="K196" s="79"/>
      <c r="L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3:26" ht="11.25">
      <c r="C197" s="47"/>
      <c r="D197" s="77"/>
      <c r="E197" s="77"/>
      <c r="F197" s="77"/>
      <c r="G197" s="65"/>
      <c r="H197" s="48"/>
      <c r="I197" s="83"/>
      <c r="J197" s="79"/>
      <c r="K197" s="79"/>
      <c r="L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3:26" ht="11.25">
      <c r="C198" s="47"/>
      <c r="D198" s="77"/>
      <c r="E198" s="77"/>
      <c r="F198" s="77"/>
      <c r="G198" s="65"/>
      <c r="H198" s="48"/>
      <c r="I198" s="83"/>
      <c r="J198" s="79"/>
      <c r="K198" s="79"/>
      <c r="L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3:26" ht="11.25">
      <c r="C199" s="47"/>
      <c r="D199" s="77"/>
      <c r="E199" s="77"/>
      <c r="F199" s="77"/>
      <c r="G199" s="65"/>
      <c r="H199" s="48"/>
      <c r="I199" s="83"/>
      <c r="J199" s="79"/>
      <c r="K199" s="79"/>
      <c r="L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3:26" ht="11.25">
      <c r="C200" s="47"/>
      <c r="D200" s="77"/>
      <c r="E200" s="77"/>
      <c r="F200" s="77"/>
      <c r="G200" s="65"/>
      <c r="H200" s="48"/>
      <c r="I200" s="83"/>
      <c r="J200" s="79"/>
      <c r="K200" s="79"/>
      <c r="L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3:26" ht="11.25">
      <c r="C201" s="47"/>
      <c r="D201" s="77"/>
      <c r="E201" s="77"/>
      <c r="F201" s="77"/>
      <c r="G201" s="65"/>
      <c r="H201" s="48"/>
      <c r="I201" s="83"/>
      <c r="J201" s="79"/>
      <c r="K201" s="79"/>
      <c r="L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3:26" ht="11.25">
      <c r="C202" s="47"/>
      <c r="D202" s="77"/>
      <c r="E202" s="77"/>
      <c r="F202" s="77"/>
      <c r="G202" s="65"/>
      <c r="H202" s="48"/>
      <c r="I202" s="83"/>
      <c r="J202" s="79"/>
      <c r="K202" s="79"/>
      <c r="L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3:26" ht="11.25">
      <c r="C203" s="47"/>
      <c r="D203" s="77"/>
      <c r="E203" s="77"/>
      <c r="F203" s="77"/>
      <c r="G203" s="65"/>
      <c r="H203" s="48"/>
      <c r="I203" s="83"/>
      <c r="J203" s="79"/>
      <c r="K203" s="79"/>
      <c r="L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3:26" ht="11.25">
      <c r="C204" s="47"/>
      <c r="D204" s="77"/>
      <c r="E204" s="77"/>
      <c r="F204" s="77"/>
      <c r="G204" s="65"/>
      <c r="H204" s="48"/>
      <c r="I204" s="83"/>
      <c r="J204" s="79"/>
      <c r="K204" s="79"/>
      <c r="L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3:26" ht="11.25">
      <c r="C205" s="47"/>
      <c r="D205" s="77"/>
      <c r="E205" s="77"/>
      <c r="F205" s="77"/>
      <c r="G205" s="65"/>
      <c r="H205" s="48"/>
      <c r="I205" s="83"/>
      <c r="J205" s="79"/>
      <c r="K205" s="79"/>
      <c r="L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3:26" ht="11.25">
      <c r="C206" s="47"/>
      <c r="D206" s="77"/>
      <c r="E206" s="77"/>
      <c r="F206" s="77"/>
      <c r="G206" s="65"/>
      <c r="H206" s="48"/>
      <c r="I206" s="83"/>
      <c r="J206" s="79"/>
      <c r="K206" s="79"/>
      <c r="L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3:26" ht="11.25">
      <c r="C207" s="47"/>
      <c r="D207" s="77"/>
      <c r="E207" s="77"/>
      <c r="F207" s="77"/>
      <c r="G207" s="65"/>
      <c r="H207" s="48"/>
      <c r="I207" s="83"/>
      <c r="J207" s="79"/>
      <c r="K207" s="79"/>
      <c r="L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3:26" ht="11.25">
      <c r="C208" s="47"/>
      <c r="D208" s="77"/>
      <c r="E208" s="77"/>
      <c r="F208" s="77"/>
      <c r="G208" s="65"/>
      <c r="H208" s="48"/>
      <c r="I208" s="83"/>
      <c r="J208" s="79"/>
      <c r="K208" s="79"/>
      <c r="L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3:26" ht="11.25">
      <c r="C209" s="47"/>
      <c r="D209" s="77"/>
      <c r="E209" s="77"/>
      <c r="F209" s="77"/>
      <c r="G209" s="65"/>
      <c r="H209" s="48"/>
      <c r="I209" s="83"/>
      <c r="J209" s="79"/>
      <c r="K209" s="79"/>
      <c r="L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3:26" ht="11.25">
      <c r="C210" s="47"/>
      <c r="D210" s="77"/>
      <c r="E210" s="77"/>
      <c r="F210" s="77"/>
      <c r="G210" s="65"/>
      <c r="H210" s="48"/>
      <c r="I210" s="83"/>
      <c r="J210" s="79"/>
      <c r="K210" s="79"/>
      <c r="L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3:26" ht="11.25">
      <c r="C211" s="47"/>
      <c r="D211" s="77"/>
      <c r="E211" s="77"/>
      <c r="F211" s="77"/>
      <c r="G211" s="65"/>
      <c r="H211" s="48"/>
      <c r="I211" s="83"/>
      <c r="J211" s="79"/>
      <c r="K211" s="79"/>
      <c r="L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3:26" ht="11.25">
      <c r="C212" s="47"/>
      <c r="D212" s="77"/>
      <c r="E212" s="77"/>
      <c r="F212" s="77"/>
      <c r="G212" s="65"/>
      <c r="H212" s="48"/>
      <c r="I212" s="83"/>
      <c r="J212" s="79"/>
      <c r="K212" s="79"/>
      <c r="L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3:26" ht="11.25">
      <c r="C213" s="47"/>
      <c r="D213" s="77"/>
      <c r="E213" s="77"/>
      <c r="F213" s="77"/>
      <c r="G213" s="65"/>
      <c r="H213" s="48"/>
      <c r="I213" s="83"/>
      <c r="J213" s="79"/>
      <c r="K213" s="79"/>
      <c r="L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3:26" ht="11.25">
      <c r="C214" s="47"/>
      <c r="D214" s="77"/>
      <c r="E214" s="77"/>
      <c r="F214" s="77"/>
      <c r="G214" s="65"/>
      <c r="H214" s="48"/>
      <c r="I214" s="83"/>
      <c r="J214" s="79"/>
      <c r="K214" s="79"/>
      <c r="L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3:26" ht="11.25">
      <c r="C215" s="86"/>
      <c r="D215" s="77"/>
      <c r="E215" s="77"/>
      <c r="F215" s="77"/>
      <c r="G215" s="65"/>
      <c r="H215" s="48"/>
      <c r="I215" s="83"/>
      <c r="J215" s="79"/>
      <c r="K215" s="79"/>
      <c r="L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3:26" ht="11.25">
      <c r="C216" s="47"/>
      <c r="D216" s="77"/>
      <c r="E216" s="77"/>
      <c r="F216" s="77"/>
      <c r="G216" s="65"/>
      <c r="H216" s="48"/>
      <c r="I216" s="83"/>
      <c r="J216" s="79"/>
      <c r="K216" s="79"/>
      <c r="L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2:26" ht="11.25">
      <c r="B217" s="84"/>
      <c r="C217" s="47"/>
      <c r="D217" s="77"/>
      <c r="E217" s="77"/>
      <c r="F217" s="77"/>
      <c r="G217" s="65"/>
      <c r="H217" s="48"/>
      <c r="I217" s="83"/>
      <c r="J217" s="79"/>
      <c r="K217" s="79"/>
      <c r="L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3:26" ht="11.25">
      <c r="C218" s="47"/>
      <c r="D218" s="77"/>
      <c r="E218" s="77"/>
      <c r="F218" s="77"/>
      <c r="G218" s="65"/>
      <c r="H218" s="48"/>
      <c r="I218" s="83"/>
      <c r="J218" s="79"/>
      <c r="K218" s="79"/>
      <c r="L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3:26" ht="11.25">
      <c r="C219" s="47"/>
      <c r="D219" s="77"/>
      <c r="E219" s="77"/>
      <c r="F219" s="77"/>
      <c r="G219" s="65"/>
      <c r="H219" s="48"/>
      <c r="I219" s="83"/>
      <c r="J219" s="79"/>
      <c r="K219" s="79"/>
      <c r="L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3:26" ht="11.25">
      <c r="C220" s="47"/>
      <c r="D220" s="77"/>
      <c r="E220" s="77"/>
      <c r="F220" s="77"/>
      <c r="G220" s="65"/>
      <c r="H220" s="48"/>
      <c r="I220" s="83"/>
      <c r="J220" s="79"/>
      <c r="K220" s="79"/>
      <c r="L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3:26" ht="11.25">
      <c r="C221" s="47"/>
      <c r="D221" s="77"/>
      <c r="E221" s="77"/>
      <c r="F221" s="77"/>
      <c r="G221" s="65"/>
      <c r="H221" s="48"/>
      <c r="I221" s="83"/>
      <c r="J221" s="79"/>
      <c r="K221" s="79"/>
      <c r="L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3:26" ht="11.25">
      <c r="C222" s="47"/>
      <c r="D222" s="77"/>
      <c r="E222" s="77"/>
      <c r="F222" s="77"/>
      <c r="G222" s="65"/>
      <c r="H222" s="48"/>
      <c r="I222" s="83"/>
      <c r="J222" s="79"/>
      <c r="K222" s="79"/>
      <c r="L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3:26" ht="11.25">
      <c r="C223" s="47"/>
      <c r="D223" s="77"/>
      <c r="E223" s="77"/>
      <c r="F223" s="77"/>
      <c r="G223" s="65"/>
      <c r="H223" s="48"/>
      <c r="I223" s="83"/>
      <c r="J223" s="79"/>
      <c r="K223" s="79"/>
      <c r="L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3:26" ht="11.25">
      <c r="C224" s="47"/>
      <c r="D224" s="77"/>
      <c r="E224" s="77"/>
      <c r="F224" s="77"/>
      <c r="G224" s="65"/>
      <c r="H224" s="48"/>
      <c r="I224" s="83"/>
      <c r="J224" s="79"/>
      <c r="K224" s="79"/>
      <c r="L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3:26" ht="11.25">
      <c r="C225" s="47"/>
      <c r="D225" s="77"/>
      <c r="E225" s="77"/>
      <c r="F225" s="77"/>
      <c r="G225" s="65"/>
      <c r="H225" s="48"/>
      <c r="I225" s="83"/>
      <c r="J225" s="79"/>
      <c r="K225" s="79"/>
      <c r="L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3:26" ht="11.25">
      <c r="C226" s="47"/>
      <c r="D226" s="77"/>
      <c r="E226" s="77"/>
      <c r="F226" s="77"/>
      <c r="G226" s="65"/>
      <c r="H226" s="48"/>
      <c r="I226" s="83"/>
      <c r="J226" s="79"/>
      <c r="K226" s="79"/>
      <c r="L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3:26" ht="11.25">
      <c r="C227" s="47"/>
      <c r="D227" s="77"/>
      <c r="E227" s="77"/>
      <c r="F227" s="77"/>
      <c r="G227" s="65"/>
      <c r="H227" s="48"/>
      <c r="I227" s="83"/>
      <c r="J227" s="79"/>
      <c r="K227" s="79"/>
      <c r="L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2:26" ht="11.25">
      <c r="B228" s="81"/>
      <c r="C228" s="47"/>
      <c r="D228" s="77"/>
      <c r="E228" s="77"/>
      <c r="F228" s="77"/>
      <c r="G228" s="65"/>
      <c r="H228" s="48"/>
      <c r="I228" s="83"/>
      <c r="J228" s="79"/>
      <c r="K228" s="79"/>
      <c r="L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3:26" ht="11.25">
      <c r="C229" s="47"/>
      <c r="D229" s="77"/>
      <c r="E229" s="77"/>
      <c r="F229" s="77"/>
      <c r="G229" s="65"/>
      <c r="H229" s="48"/>
      <c r="I229" s="83"/>
      <c r="J229" s="79"/>
      <c r="K229" s="79"/>
      <c r="L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3:26" ht="11.25">
      <c r="C230" s="47"/>
      <c r="D230" s="77"/>
      <c r="E230" s="77"/>
      <c r="F230" s="77"/>
      <c r="G230" s="65"/>
      <c r="H230" s="48"/>
      <c r="I230" s="83"/>
      <c r="J230" s="79"/>
      <c r="K230" s="79"/>
      <c r="L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3:26" ht="11.25">
      <c r="C231" s="47"/>
      <c r="D231" s="77"/>
      <c r="E231" s="77"/>
      <c r="F231" s="77"/>
      <c r="G231" s="65"/>
      <c r="H231" s="48"/>
      <c r="I231" s="83"/>
      <c r="J231" s="79"/>
      <c r="K231" s="79"/>
      <c r="L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3:26" ht="11.25">
      <c r="C232" s="47"/>
      <c r="D232" s="77"/>
      <c r="E232" s="77"/>
      <c r="F232" s="77"/>
      <c r="G232" s="65"/>
      <c r="H232" s="48"/>
      <c r="I232" s="83"/>
      <c r="J232" s="79"/>
      <c r="K232" s="79"/>
      <c r="L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3:26" ht="11.25">
      <c r="C233" s="47"/>
      <c r="D233" s="77"/>
      <c r="E233" s="77"/>
      <c r="F233" s="77"/>
      <c r="G233" s="65"/>
      <c r="H233" s="48"/>
      <c r="I233" s="83"/>
      <c r="J233" s="79"/>
      <c r="K233" s="79"/>
      <c r="L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3:26" ht="11.25">
      <c r="C234" s="47"/>
      <c r="D234" s="77"/>
      <c r="E234" s="77"/>
      <c r="F234" s="77"/>
      <c r="G234" s="65"/>
      <c r="H234" s="48"/>
      <c r="I234" s="83"/>
      <c r="J234" s="79"/>
      <c r="K234" s="79"/>
      <c r="L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3:26" ht="11.25">
      <c r="C235" s="47"/>
      <c r="D235" s="77"/>
      <c r="E235" s="77"/>
      <c r="F235" s="77"/>
      <c r="G235" s="65"/>
      <c r="H235" s="48"/>
      <c r="I235" s="83"/>
      <c r="J235" s="79"/>
      <c r="K235" s="79"/>
      <c r="L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3:26" ht="11.25">
      <c r="C236" s="47"/>
      <c r="D236" s="77"/>
      <c r="E236" s="77"/>
      <c r="F236" s="77"/>
      <c r="G236" s="65"/>
      <c r="H236" s="48"/>
      <c r="I236" s="83"/>
      <c r="J236" s="79"/>
      <c r="K236" s="79"/>
      <c r="L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3:26" ht="11.25">
      <c r="C237" s="47"/>
      <c r="D237" s="77"/>
      <c r="E237" s="77"/>
      <c r="F237" s="77"/>
      <c r="G237" s="65"/>
      <c r="H237" s="48"/>
      <c r="I237" s="83"/>
      <c r="J237" s="79"/>
      <c r="K237" s="79"/>
      <c r="L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3:26" ht="11.25">
      <c r="C238" s="47"/>
      <c r="D238" s="77"/>
      <c r="E238" s="77"/>
      <c r="F238" s="77"/>
      <c r="G238" s="65"/>
      <c r="H238" s="48"/>
      <c r="I238" s="83"/>
      <c r="J238" s="79"/>
      <c r="K238" s="79"/>
      <c r="L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3:26" ht="11.25">
      <c r="C239" s="47"/>
      <c r="D239" s="77"/>
      <c r="E239" s="77"/>
      <c r="F239" s="77"/>
      <c r="G239" s="65"/>
      <c r="H239" s="48"/>
      <c r="I239" s="83"/>
      <c r="J239" s="79"/>
      <c r="K239" s="79"/>
      <c r="L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3:26" ht="11.25">
      <c r="C240" s="47"/>
      <c r="D240" s="77"/>
      <c r="E240" s="77"/>
      <c r="F240" s="77"/>
      <c r="G240" s="65"/>
      <c r="H240" s="48"/>
      <c r="I240" s="83"/>
      <c r="J240" s="79"/>
      <c r="K240" s="79"/>
      <c r="L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3:26" ht="11.25">
      <c r="C241" s="47"/>
      <c r="D241" s="77"/>
      <c r="E241" s="77"/>
      <c r="F241" s="77"/>
      <c r="G241" s="65"/>
      <c r="H241" s="48"/>
      <c r="I241" s="83"/>
      <c r="J241" s="79"/>
      <c r="K241" s="79"/>
      <c r="L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3:26" ht="11.25">
      <c r="C242" s="47"/>
      <c r="D242" s="77"/>
      <c r="E242" s="77"/>
      <c r="F242" s="77"/>
      <c r="G242" s="65"/>
      <c r="H242" s="48"/>
      <c r="I242" s="83"/>
      <c r="J242" s="79"/>
      <c r="K242" s="79"/>
      <c r="L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2:26" ht="11.25">
      <c r="B243" s="81"/>
      <c r="C243" s="47"/>
      <c r="D243" s="77"/>
      <c r="E243" s="77"/>
      <c r="F243" s="77"/>
      <c r="G243" s="65"/>
      <c r="H243" s="48"/>
      <c r="I243" s="83"/>
      <c r="J243" s="79"/>
      <c r="K243" s="79"/>
      <c r="L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3:26" ht="11.25">
      <c r="C244" s="47"/>
      <c r="D244" s="77"/>
      <c r="E244" s="77"/>
      <c r="F244" s="77"/>
      <c r="G244" s="65"/>
      <c r="H244" s="48"/>
      <c r="I244" s="83"/>
      <c r="J244" s="79"/>
      <c r="K244" s="79"/>
      <c r="L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3:26" ht="11.25">
      <c r="C245" s="47"/>
      <c r="D245" s="77"/>
      <c r="E245" s="77"/>
      <c r="F245" s="77"/>
      <c r="G245" s="65"/>
      <c r="H245" s="48"/>
      <c r="I245" s="83"/>
      <c r="J245" s="79"/>
      <c r="K245" s="79"/>
      <c r="L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3:26" ht="11.25">
      <c r="C246" s="47"/>
      <c r="D246" s="77"/>
      <c r="E246" s="77"/>
      <c r="F246" s="77"/>
      <c r="G246" s="65"/>
      <c r="H246" s="48"/>
      <c r="I246" s="83"/>
      <c r="J246" s="79"/>
      <c r="K246" s="79"/>
      <c r="L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3:26" ht="11.25">
      <c r="C247" s="47"/>
      <c r="D247" s="77"/>
      <c r="E247" s="77"/>
      <c r="F247" s="77"/>
      <c r="G247" s="65"/>
      <c r="H247" s="48"/>
      <c r="I247" s="83"/>
      <c r="J247" s="79"/>
      <c r="K247" s="79"/>
      <c r="L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3:26" ht="11.25">
      <c r="C248" s="47"/>
      <c r="D248" s="77"/>
      <c r="E248" s="77"/>
      <c r="F248" s="77"/>
      <c r="G248" s="65"/>
      <c r="H248" s="48"/>
      <c r="I248" s="83"/>
      <c r="J248" s="79"/>
      <c r="K248" s="79"/>
      <c r="L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3:26" ht="11.25">
      <c r="C249" s="47"/>
      <c r="D249" s="77"/>
      <c r="E249" s="77"/>
      <c r="F249" s="77"/>
      <c r="G249" s="65"/>
      <c r="H249" s="48"/>
      <c r="I249" s="83"/>
      <c r="J249" s="79"/>
      <c r="K249" s="79"/>
      <c r="L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3:26" ht="11.25">
      <c r="C250" s="47"/>
      <c r="D250" s="77"/>
      <c r="E250" s="77"/>
      <c r="F250" s="77"/>
      <c r="G250" s="65"/>
      <c r="H250" s="48"/>
      <c r="I250" s="83"/>
      <c r="J250" s="79"/>
      <c r="K250" s="79"/>
      <c r="L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3:26" ht="11.25">
      <c r="C251" s="47"/>
      <c r="D251" s="77"/>
      <c r="E251" s="77"/>
      <c r="F251" s="77"/>
      <c r="G251" s="65"/>
      <c r="H251" s="48"/>
      <c r="I251" s="83"/>
      <c r="J251" s="79"/>
      <c r="K251" s="79"/>
      <c r="L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3:26" ht="11.25">
      <c r="C252" s="47"/>
      <c r="D252" s="77"/>
      <c r="E252" s="77"/>
      <c r="F252" s="77"/>
      <c r="G252" s="65"/>
      <c r="H252" s="48"/>
      <c r="I252" s="83"/>
      <c r="J252" s="79"/>
      <c r="K252" s="79"/>
      <c r="L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3:26" ht="11.25">
      <c r="C253" s="47"/>
      <c r="D253" s="77"/>
      <c r="E253" s="77"/>
      <c r="F253" s="77"/>
      <c r="G253" s="65"/>
      <c r="H253" s="48"/>
      <c r="I253" s="83"/>
      <c r="J253" s="79"/>
      <c r="K253" s="79"/>
      <c r="L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3:26" ht="11.25">
      <c r="C254" s="47"/>
      <c r="D254" s="77"/>
      <c r="E254" s="77"/>
      <c r="F254" s="77"/>
      <c r="G254" s="65"/>
      <c r="H254" s="48"/>
      <c r="I254" s="83"/>
      <c r="J254" s="79"/>
      <c r="K254" s="79"/>
      <c r="L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3:26" ht="11.25">
      <c r="C255" s="47"/>
      <c r="D255" s="77"/>
      <c r="E255" s="77"/>
      <c r="F255" s="77"/>
      <c r="G255" s="65"/>
      <c r="H255" s="48"/>
      <c r="I255" s="83"/>
      <c r="J255" s="79"/>
      <c r="K255" s="79"/>
      <c r="L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3:26" ht="11.25">
      <c r="C256" s="47"/>
      <c r="D256" s="77"/>
      <c r="E256" s="77"/>
      <c r="F256" s="77"/>
      <c r="G256" s="65"/>
      <c r="H256" s="48"/>
      <c r="I256" s="83"/>
      <c r="J256" s="79"/>
      <c r="K256" s="79"/>
      <c r="L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3:26" ht="11.25">
      <c r="C257" s="47"/>
      <c r="D257" s="77"/>
      <c r="E257" s="77"/>
      <c r="F257" s="77"/>
      <c r="G257" s="65"/>
      <c r="H257" s="48"/>
      <c r="I257" s="83"/>
      <c r="J257" s="79"/>
      <c r="K257" s="79"/>
      <c r="L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3:26" ht="11.25">
      <c r="C258" s="47"/>
      <c r="D258" s="77"/>
      <c r="E258" s="77"/>
      <c r="F258" s="77"/>
      <c r="G258" s="65"/>
      <c r="H258" s="48"/>
      <c r="I258" s="83"/>
      <c r="J258" s="79"/>
      <c r="K258" s="79"/>
      <c r="L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3:26" ht="11.25">
      <c r="C259" s="47"/>
      <c r="D259" s="77"/>
      <c r="E259" s="77"/>
      <c r="F259" s="77"/>
      <c r="G259" s="65"/>
      <c r="H259" s="48"/>
      <c r="I259" s="83"/>
      <c r="J259" s="79"/>
      <c r="K259" s="79"/>
      <c r="L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3:26" ht="11.25">
      <c r="C260" s="47"/>
      <c r="D260" s="77"/>
      <c r="E260" s="77"/>
      <c r="F260" s="77"/>
      <c r="G260" s="65"/>
      <c r="H260" s="48"/>
      <c r="I260" s="83"/>
      <c r="J260" s="79"/>
      <c r="K260" s="79"/>
      <c r="L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3:26" ht="11.25">
      <c r="C261" s="47"/>
      <c r="D261" s="77"/>
      <c r="E261" s="77"/>
      <c r="F261" s="77"/>
      <c r="G261" s="65"/>
      <c r="H261" s="48"/>
      <c r="I261" s="83"/>
      <c r="J261" s="79"/>
      <c r="K261" s="79"/>
      <c r="L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3:26" ht="11.25">
      <c r="C262" s="47"/>
      <c r="D262" s="77"/>
      <c r="E262" s="77"/>
      <c r="F262" s="77"/>
      <c r="G262" s="65"/>
      <c r="H262" s="48"/>
      <c r="I262" s="83"/>
      <c r="J262" s="79"/>
      <c r="K262" s="79"/>
      <c r="L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3:26" ht="11.25">
      <c r="C263" s="47"/>
      <c r="D263" s="77"/>
      <c r="E263" s="77"/>
      <c r="F263" s="77"/>
      <c r="G263" s="65"/>
      <c r="H263" s="48"/>
      <c r="I263" s="83"/>
      <c r="J263" s="79"/>
      <c r="K263" s="79"/>
      <c r="L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3:26" ht="11.25">
      <c r="C264" s="47"/>
      <c r="D264" s="77"/>
      <c r="E264" s="77"/>
      <c r="F264" s="77"/>
      <c r="G264" s="65"/>
      <c r="H264" s="48"/>
      <c r="I264" s="83"/>
      <c r="J264" s="79"/>
      <c r="K264" s="79"/>
      <c r="L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3:26" ht="11.25">
      <c r="C265" s="47"/>
      <c r="D265" s="77"/>
      <c r="E265" s="77"/>
      <c r="F265" s="77"/>
      <c r="G265" s="65"/>
      <c r="H265" s="48"/>
      <c r="I265" s="83"/>
      <c r="J265" s="79"/>
      <c r="K265" s="79"/>
      <c r="L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3:26" ht="11.25">
      <c r="C266" s="47"/>
      <c r="D266" s="77"/>
      <c r="E266" s="77"/>
      <c r="F266" s="77"/>
      <c r="G266" s="65"/>
      <c r="H266" s="48"/>
      <c r="I266" s="83"/>
      <c r="J266" s="79"/>
      <c r="K266" s="79"/>
      <c r="L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3:26" ht="11.25">
      <c r="C267" s="47"/>
      <c r="D267" s="77"/>
      <c r="E267" s="77"/>
      <c r="F267" s="77"/>
      <c r="G267" s="65"/>
      <c r="H267" s="48"/>
      <c r="I267" s="83"/>
      <c r="J267" s="79"/>
      <c r="K267" s="79"/>
      <c r="L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3:26" ht="11.25">
      <c r="C268" s="47"/>
      <c r="D268" s="77"/>
      <c r="E268" s="77"/>
      <c r="F268" s="77"/>
      <c r="G268" s="65"/>
      <c r="H268" s="48"/>
      <c r="I268" s="83"/>
      <c r="J268" s="79"/>
      <c r="K268" s="79"/>
      <c r="L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3:26" ht="11.25">
      <c r="C269" s="47"/>
      <c r="D269" s="77"/>
      <c r="E269" s="77"/>
      <c r="F269" s="77"/>
      <c r="G269" s="65"/>
      <c r="H269" s="48"/>
      <c r="I269" s="83"/>
      <c r="J269" s="79"/>
      <c r="K269" s="79"/>
      <c r="L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3:26" ht="11.25">
      <c r="C270" s="47"/>
      <c r="D270" s="77"/>
      <c r="E270" s="77"/>
      <c r="F270" s="77"/>
      <c r="G270" s="65"/>
      <c r="H270" s="48"/>
      <c r="I270" s="83"/>
      <c r="J270" s="79"/>
      <c r="K270" s="79"/>
      <c r="L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3:26" ht="11.25">
      <c r="C271" s="47"/>
      <c r="D271" s="77"/>
      <c r="E271" s="77"/>
      <c r="F271" s="77"/>
      <c r="G271" s="65"/>
      <c r="H271" s="48"/>
      <c r="I271" s="83"/>
      <c r="J271" s="79"/>
      <c r="K271" s="79"/>
      <c r="L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2:26" ht="11.25">
      <c r="B272" s="81"/>
      <c r="C272" s="47"/>
      <c r="D272" s="77"/>
      <c r="E272" s="77"/>
      <c r="F272" s="77"/>
      <c r="G272" s="65"/>
      <c r="H272" s="48"/>
      <c r="I272" s="83"/>
      <c r="J272" s="79"/>
      <c r="K272" s="79"/>
      <c r="L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3:26" ht="11.25">
      <c r="C273" s="47"/>
      <c r="D273" s="77"/>
      <c r="E273" s="77"/>
      <c r="F273" s="77"/>
      <c r="G273" s="65"/>
      <c r="H273" s="48"/>
      <c r="I273" s="83"/>
      <c r="J273" s="79"/>
      <c r="K273" s="79"/>
      <c r="L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3:26" ht="11.25">
      <c r="C274" s="47"/>
      <c r="D274" s="77"/>
      <c r="E274" s="77"/>
      <c r="F274" s="77"/>
      <c r="G274" s="65"/>
      <c r="H274" s="48"/>
      <c r="I274" s="83"/>
      <c r="J274" s="79"/>
      <c r="K274" s="79"/>
      <c r="L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3:26" ht="11.25">
      <c r="C275" s="47"/>
      <c r="D275" s="77"/>
      <c r="E275" s="77"/>
      <c r="F275" s="77"/>
      <c r="G275" s="65"/>
      <c r="H275" s="48"/>
      <c r="I275" s="83"/>
      <c r="J275" s="79"/>
      <c r="K275" s="79"/>
      <c r="L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3:26" ht="11.25">
      <c r="C276" s="47"/>
      <c r="D276" s="77"/>
      <c r="E276" s="77"/>
      <c r="F276" s="77"/>
      <c r="G276" s="65"/>
      <c r="H276" s="48"/>
      <c r="I276" s="83"/>
      <c r="J276" s="79"/>
      <c r="K276" s="79"/>
      <c r="L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3:26" ht="11.25">
      <c r="C277" s="47"/>
      <c r="D277" s="77"/>
      <c r="E277" s="77"/>
      <c r="F277" s="77"/>
      <c r="G277" s="65"/>
      <c r="H277" s="48"/>
      <c r="I277" s="83"/>
      <c r="J277" s="79"/>
      <c r="K277" s="79"/>
      <c r="L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2:26" ht="11.25">
      <c r="B278" s="81"/>
      <c r="C278" s="47"/>
      <c r="D278" s="77"/>
      <c r="E278" s="77"/>
      <c r="F278" s="77"/>
      <c r="G278" s="65"/>
      <c r="H278" s="48"/>
      <c r="I278" s="83"/>
      <c r="J278" s="79"/>
      <c r="K278" s="79"/>
      <c r="L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3:26" ht="11.25">
      <c r="C279" s="47"/>
      <c r="D279" s="77"/>
      <c r="E279" s="77"/>
      <c r="F279" s="77"/>
      <c r="G279" s="65"/>
      <c r="H279" s="48"/>
      <c r="I279" s="83"/>
      <c r="J279" s="79"/>
      <c r="K279" s="79"/>
      <c r="L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3:26" ht="11.25">
      <c r="C280" s="47"/>
      <c r="D280" s="77"/>
      <c r="E280" s="77"/>
      <c r="F280" s="77"/>
      <c r="G280" s="65"/>
      <c r="H280" s="48"/>
      <c r="I280" s="83"/>
      <c r="J280" s="79"/>
      <c r="K280" s="79"/>
      <c r="L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3:26" ht="11.25">
      <c r="C281" s="47"/>
      <c r="D281" s="77"/>
      <c r="E281" s="77"/>
      <c r="F281" s="77"/>
      <c r="G281" s="65"/>
      <c r="H281" s="48"/>
      <c r="I281" s="83"/>
      <c r="J281" s="79"/>
      <c r="K281" s="79"/>
      <c r="L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3:26" ht="11.25">
      <c r="C282" s="47"/>
      <c r="D282" s="77"/>
      <c r="E282" s="77"/>
      <c r="F282" s="77"/>
      <c r="G282" s="65"/>
      <c r="H282" s="48"/>
      <c r="I282" s="83"/>
      <c r="J282" s="79"/>
      <c r="K282" s="79"/>
      <c r="L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3:26" ht="11.25">
      <c r="C283" s="47"/>
      <c r="D283" s="77"/>
      <c r="E283" s="77"/>
      <c r="F283" s="77"/>
      <c r="G283" s="65"/>
      <c r="H283" s="48"/>
      <c r="I283" s="83"/>
      <c r="J283" s="79"/>
      <c r="K283" s="79"/>
      <c r="L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3:26" ht="11.25">
      <c r="C284" s="47"/>
      <c r="D284" s="77"/>
      <c r="E284" s="77"/>
      <c r="F284" s="77"/>
      <c r="G284" s="65"/>
      <c r="H284" s="48"/>
      <c r="I284" s="83"/>
      <c r="J284" s="79"/>
      <c r="K284" s="79"/>
      <c r="L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3:26" ht="11.25">
      <c r="C285" s="47"/>
      <c r="D285" s="77"/>
      <c r="E285" s="77"/>
      <c r="F285" s="77"/>
      <c r="G285" s="65"/>
      <c r="H285" s="48"/>
      <c r="I285" s="83"/>
      <c r="J285" s="79"/>
      <c r="K285" s="79"/>
      <c r="L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2:26" ht="11.25">
      <c r="B286" s="84"/>
      <c r="C286" s="47"/>
      <c r="D286" s="77"/>
      <c r="E286" s="77"/>
      <c r="F286" s="77"/>
      <c r="G286" s="65"/>
      <c r="H286" s="48"/>
      <c r="I286" s="83"/>
      <c r="J286" s="79"/>
      <c r="K286" s="79"/>
      <c r="L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3:26" ht="11.25">
      <c r="C287" s="47"/>
      <c r="D287" s="77"/>
      <c r="E287" s="77"/>
      <c r="F287" s="77"/>
      <c r="G287" s="65"/>
      <c r="H287" s="48"/>
      <c r="I287" s="83"/>
      <c r="J287" s="79"/>
      <c r="K287" s="79"/>
      <c r="L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3:26" ht="11.25">
      <c r="C288" s="47"/>
      <c r="D288" s="77"/>
      <c r="E288" s="77"/>
      <c r="F288" s="77"/>
      <c r="G288" s="65"/>
      <c r="H288" s="48"/>
      <c r="I288" s="83"/>
      <c r="J288" s="79"/>
      <c r="K288" s="79"/>
      <c r="L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3:26" ht="11.25">
      <c r="C289" s="47"/>
      <c r="D289" s="77"/>
      <c r="E289" s="77"/>
      <c r="F289" s="77"/>
      <c r="G289" s="65"/>
      <c r="H289" s="48"/>
      <c r="I289" s="83"/>
      <c r="J289" s="79"/>
      <c r="K289" s="79"/>
      <c r="L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3:26" ht="11.25">
      <c r="C290" s="47"/>
      <c r="D290" s="77"/>
      <c r="E290" s="77"/>
      <c r="F290" s="77"/>
      <c r="G290" s="65"/>
      <c r="H290" s="48"/>
      <c r="I290" s="83"/>
      <c r="J290" s="79"/>
      <c r="K290" s="79"/>
      <c r="L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3:26" ht="11.25">
      <c r="C291" s="47"/>
      <c r="D291" s="77"/>
      <c r="E291" s="77"/>
      <c r="F291" s="77"/>
      <c r="G291" s="65"/>
      <c r="H291" s="48"/>
      <c r="I291" s="83"/>
      <c r="J291" s="79"/>
      <c r="K291" s="79"/>
      <c r="L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2:26" ht="11.25">
      <c r="B292" s="81"/>
      <c r="C292" s="47"/>
      <c r="D292" s="77"/>
      <c r="E292" s="77"/>
      <c r="F292" s="77"/>
      <c r="G292" s="65"/>
      <c r="H292" s="48"/>
      <c r="I292" s="83"/>
      <c r="J292" s="79"/>
      <c r="K292" s="79"/>
      <c r="L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3:26" ht="11.25">
      <c r="C293" s="47"/>
      <c r="D293" s="77"/>
      <c r="E293" s="77"/>
      <c r="F293" s="77"/>
      <c r="G293" s="65"/>
      <c r="H293" s="48"/>
      <c r="I293" s="83"/>
      <c r="J293" s="79"/>
      <c r="K293" s="79"/>
      <c r="L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3:26" ht="11.25">
      <c r="C294" s="47"/>
      <c r="D294" s="77"/>
      <c r="E294" s="77"/>
      <c r="F294" s="77"/>
      <c r="G294" s="65"/>
      <c r="H294" s="48"/>
      <c r="I294" s="83"/>
      <c r="J294" s="79"/>
      <c r="K294" s="79"/>
      <c r="L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3:26" ht="11.25">
      <c r="C295" s="47"/>
      <c r="D295" s="77"/>
      <c r="E295" s="77"/>
      <c r="F295" s="77"/>
      <c r="G295" s="65"/>
      <c r="H295" s="48"/>
      <c r="I295" s="83"/>
      <c r="J295" s="79"/>
      <c r="K295" s="79"/>
      <c r="L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2:26" ht="11.25">
      <c r="B296" s="81"/>
      <c r="C296" s="47"/>
      <c r="D296" s="77"/>
      <c r="E296" s="77"/>
      <c r="F296" s="77"/>
      <c r="G296" s="65"/>
      <c r="H296" s="48"/>
      <c r="I296" s="83"/>
      <c r="J296" s="79"/>
      <c r="K296" s="79"/>
      <c r="L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3:26" ht="11.25">
      <c r="C297" s="47"/>
      <c r="D297" s="77"/>
      <c r="E297" s="77"/>
      <c r="F297" s="77"/>
      <c r="G297" s="65"/>
      <c r="H297" s="48"/>
      <c r="I297" s="83"/>
      <c r="J297" s="79"/>
      <c r="K297" s="79"/>
      <c r="L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3:26" ht="11.25">
      <c r="C298" s="47"/>
      <c r="D298" s="77"/>
      <c r="E298" s="77"/>
      <c r="F298" s="77"/>
      <c r="G298" s="65"/>
      <c r="H298" s="48"/>
      <c r="I298" s="83"/>
      <c r="J298" s="79"/>
      <c r="K298" s="79"/>
      <c r="L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3:26" ht="11.25">
      <c r="C299" s="47"/>
      <c r="D299" s="77"/>
      <c r="E299" s="77"/>
      <c r="F299" s="77"/>
      <c r="G299" s="65"/>
      <c r="H299" s="48"/>
      <c r="I299" s="83"/>
      <c r="J299" s="79"/>
      <c r="K299" s="79"/>
      <c r="L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3:26" ht="11.25">
      <c r="C300" s="47"/>
      <c r="D300" s="77"/>
      <c r="E300" s="77"/>
      <c r="F300" s="77"/>
      <c r="G300" s="65"/>
      <c r="H300" s="48"/>
      <c r="I300" s="83"/>
      <c r="J300" s="79"/>
      <c r="K300" s="79"/>
      <c r="L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3:26" ht="11.25">
      <c r="C301" s="47"/>
      <c r="D301" s="77"/>
      <c r="E301" s="77"/>
      <c r="F301" s="77"/>
      <c r="G301" s="65"/>
      <c r="H301" s="48"/>
      <c r="I301" s="83"/>
      <c r="J301" s="79"/>
      <c r="K301" s="79"/>
      <c r="L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3:26" ht="11.25">
      <c r="C302" s="47"/>
      <c r="D302" s="77"/>
      <c r="E302" s="77"/>
      <c r="F302" s="77"/>
      <c r="G302" s="65"/>
      <c r="H302" s="48"/>
      <c r="I302" s="83"/>
      <c r="J302" s="79"/>
      <c r="K302" s="79"/>
      <c r="L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3:26" ht="11.25">
      <c r="C303" s="47"/>
      <c r="D303" s="77"/>
      <c r="E303" s="77"/>
      <c r="F303" s="77"/>
      <c r="G303" s="65"/>
      <c r="H303" s="48"/>
      <c r="I303" s="83"/>
      <c r="J303" s="79"/>
      <c r="K303" s="79"/>
      <c r="L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3:26" ht="11.25">
      <c r="C304" s="47"/>
      <c r="D304" s="77"/>
      <c r="E304" s="77"/>
      <c r="F304" s="77"/>
      <c r="G304" s="65"/>
      <c r="H304" s="48"/>
      <c r="I304" s="83"/>
      <c r="J304" s="79"/>
      <c r="K304" s="79"/>
      <c r="L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3:26" ht="11.25">
      <c r="C305" s="47"/>
      <c r="D305" s="77"/>
      <c r="E305" s="77"/>
      <c r="F305" s="77"/>
      <c r="G305" s="65"/>
      <c r="H305" s="48"/>
      <c r="I305" s="83"/>
      <c r="J305" s="79"/>
      <c r="K305" s="79"/>
      <c r="L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3:26" ht="11.25">
      <c r="C306" s="47"/>
      <c r="D306" s="77"/>
      <c r="E306" s="77"/>
      <c r="F306" s="77"/>
      <c r="G306" s="65"/>
      <c r="H306" s="48"/>
      <c r="I306" s="83"/>
      <c r="J306" s="79"/>
      <c r="K306" s="79"/>
      <c r="L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3:26" ht="11.25">
      <c r="C307" s="47"/>
      <c r="D307" s="77"/>
      <c r="E307" s="77"/>
      <c r="F307" s="77"/>
      <c r="G307" s="65"/>
      <c r="H307" s="48"/>
      <c r="I307" s="83"/>
      <c r="J307" s="79"/>
      <c r="K307" s="79"/>
      <c r="L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3:26" ht="11.25">
      <c r="C308" s="47"/>
      <c r="D308" s="77"/>
      <c r="E308" s="77"/>
      <c r="F308" s="77"/>
      <c r="G308" s="65"/>
      <c r="H308" s="48"/>
      <c r="I308" s="83"/>
      <c r="J308" s="79"/>
      <c r="K308" s="79"/>
      <c r="L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3:26" ht="11.25">
      <c r="C309" s="47"/>
      <c r="D309" s="77"/>
      <c r="E309" s="77"/>
      <c r="F309" s="77"/>
      <c r="G309" s="65"/>
      <c r="H309" s="48"/>
      <c r="I309" s="83"/>
      <c r="J309" s="79"/>
      <c r="K309" s="79"/>
      <c r="L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3:26" ht="11.25">
      <c r="C310" s="47"/>
      <c r="D310" s="77"/>
      <c r="E310" s="77"/>
      <c r="F310" s="77"/>
      <c r="G310" s="65"/>
      <c r="H310" s="48"/>
      <c r="I310" s="83"/>
      <c r="J310" s="79"/>
      <c r="K310" s="79"/>
      <c r="L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3:26" ht="11.25">
      <c r="C311" s="47"/>
      <c r="D311" s="77"/>
      <c r="E311" s="77"/>
      <c r="F311" s="77"/>
      <c r="G311" s="65"/>
      <c r="H311" s="48"/>
      <c r="I311" s="83"/>
      <c r="J311" s="79"/>
      <c r="K311" s="79"/>
      <c r="L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3:26" ht="11.25">
      <c r="C312" s="47"/>
      <c r="D312" s="77"/>
      <c r="E312" s="77"/>
      <c r="F312" s="77"/>
      <c r="G312" s="65"/>
      <c r="H312" s="48"/>
      <c r="I312" s="83"/>
      <c r="J312" s="79"/>
      <c r="K312" s="79"/>
      <c r="L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2:26" ht="11.25">
      <c r="B313" s="81"/>
      <c r="C313" s="47"/>
      <c r="D313" s="77"/>
      <c r="E313" s="77"/>
      <c r="F313" s="77"/>
      <c r="G313" s="65"/>
      <c r="H313" s="48"/>
      <c r="I313" s="83"/>
      <c r="J313" s="79"/>
      <c r="K313" s="79"/>
      <c r="L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3:26" ht="11.25">
      <c r="C314" s="47"/>
      <c r="D314" s="77"/>
      <c r="E314" s="77"/>
      <c r="F314" s="77"/>
      <c r="G314" s="65"/>
      <c r="H314" s="48"/>
      <c r="I314" s="83"/>
      <c r="J314" s="79"/>
      <c r="K314" s="79"/>
      <c r="L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3:26" ht="11.25">
      <c r="C315" s="47"/>
      <c r="D315" s="77"/>
      <c r="E315" s="77"/>
      <c r="F315" s="77"/>
      <c r="G315" s="65"/>
      <c r="H315" s="48"/>
      <c r="I315" s="83"/>
      <c r="J315" s="79"/>
      <c r="K315" s="79"/>
      <c r="L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3:26" ht="11.25">
      <c r="C316" s="47"/>
      <c r="D316" s="77"/>
      <c r="E316" s="77"/>
      <c r="F316" s="77"/>
      <c r="G316" s="65"/>
      <c r="H316" s="48"/>
      <c r="I316" s="83"/>
      <c r="J316" s="79"/>
      <c r="K316" s="79"/>
      <c r="L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3:26" ht="11.25">
      <c r="C317" s="47"/>
      <c r="D317" s="77"/>
      <c r="E317" s="77"/>
      <c r="F317" s="77"/>
      <c r="G317" s="65"/>
      <c r="H317" s="48"/>
      <c r="I317" s="83"/>
      <c r="J317" s="79"/>
      <c r="K317" s="79"/>
      <c r="L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3:26" ht="11.25">
      <c r="C318" s="47"/>
      <c r="D318" s="77"/>
      <c r="E318" s="77"/>
      <c r="F318" s="77"/>
      <c r="G318" s="65"/>
      <c r="H318" s="48"/>
      <c r="I318" s="83"/>
      <c r="J318" s="79"/>
      <c r="K318" s="79"/>
      <c r="L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3:26" ht="11.25">
      <c r="C319" s="47"/>
      <c r="D319" s="77"/>
      <c r="E319" s="77"/>
      <c r="F319" s="77"/>
      <c r="G319" s="65"/>
      <c r="H319" s="48"/>
      <c r="I319" s="83"/>
      <c r="J319" s="79"/>
      <c r="K319" s="79"/>
      <c r="L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3:26" ht="11.25">
      <c r="C320" s="47"/>
      <c r="D320" s="77"/>
      <c r="E320" s="77"/>
      <c r="F320" s="77"/>
      <c r="G320" s="65"/>
      <c r="H320" s="48"/>
      <c r="I320" s="83"/>
      <c r="J320" s="79"/>
      <c r="K320" s="79"/>
      <c r="L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3:26" ht="11.25">
      <c r="C321" s="47"/>
      <c r="D321" s="77"/>
      <c r="E321" s="77"/>
      <c r="F321" s="77"/>
      <c r="G321" s="65"/>
      <c r="H321" s="48"/>
      <c r="I321" s="83"/>
      <c r="J321" s="79"/>
      <c r="K321" s="79"/>
      <c r="L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3:26" ht="11.25">
      <c r="C322" s="47"/>
      <c r="D322" s="77"/>
      <c r="E322" s="77"/>
      <c r="F322" s="77"/>
      <c r="G322" s="65"/>
      <c r="H322" s="48"/>
      <c r="I322" s="83"/>
      <c r="J322" s="79"/>
      <c r="K322" s="79"/>
      <c r="L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3:26" ht="11.25">
      <c r="C323" s="47"/>
      <c r="D323" s="77"/>
      <c r="E323" s="77"/>
      <c r="F323" s="77"/>
      <c r="G323" s="65"/>
      <c r="H323" s="48"/>
      <c r="I323" s="83"/>
      <c r="J323" s="79"/>
      <c r="K323" s="79"/>
      <c r="L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3:26" ht="11.25">
      <c r="C324" s="47"/>
      <c r="D324" s="77"/>
      <c r="E324" s="77"/>
      <c r="F324" s="77"/>
      <c r="G324" s="65"/>
      <c r="H324" s="48"/>
      <c r="I324" s="83"/>
      <c r="J324" s="79"/>
      <c r="K324" s="79"/>
      <c r="L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3:26" ht="11.25">
      <c r="C325" s="47"/>
      <c r="D325" s="77"/>
      <c r="E325" s="77"/>
      <c r="F325" s="77"/>
      <c r="G325" s="65"/>
      <c r="H325" s="48"/>
      <c r="I325" s="83"/>
      <c r="J325" s="79"/>
      <c r="K325" s="79"/>
      <c r="L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3:26" ht="11.25">
      <c r="C326" s="47"/>
      <c r="D326" s="77"/>
      <c r="E326" s="77"/>
      <c r="F326" s="77"/>
      <c r="G326" s="65"/>
      <c r="H326" s="48"/>
      <c r="I326" s="83"/>
      <c r="J326" s="79"/>
      <c r="K326" s="79"/>
      <c r="L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3:26" ht="11.25">
      <c r="C327" s="47"/>
      <c r="D327" s="77"/>
      <c r="E327" s="77"/>
      <c r="F327" s="77"/>
      <c r="G327" s="65"/>
      <c r="H327" s="48"/>
      <c r="I327" s="83"/>
      <c r="J327" s="79"/>
      <c r="K327" s="79"/>
      <c r="L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3:26" ht="11.25">
      <c r="C328" s="47"/>
      <c r="D328" s="77"/>
      <c r="E328" s="77"/>
      <c r="F328" s="77"/>
      <c r="G328" s="65"/>
      <c r="H328" s="48"/>
      <c r="I328" s="83"/>
      <c r="J328" s="79"/>
      <c r="K328" s="79"/>
      <c r="L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3:26" ht="11.25">
      <c r="C329" s="47"/>
      <c r="D329" s="77"/>
      <c r="E329" s="77"/>
      <c r="F329" s="77"/>
      <c r="G329" s="65"/>
      <c r="H329" s="48"/>
      <c r="I329" s="83"/>
      <c r="J329" s="79"/>
      <c r="K329" s="79"/>
      <c r="L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3:26" ht="11.25">
      <c r="C330" s="86"/>
      <c r="D330" s="77"/>
      <c r="E330" s="77"/>
      <c r="F330" s="77"/>
      <c r="G330" s="65"/>
      <c r="H330" s="48"/>
      <c r="I330" s="83"/>
      <c r="J330" s="79"/>
      <c r="K330" s="79"/>
      <c r="L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3:26" ht="11.25">
      <c r="C331" s="47"/>
      <c r="D331" s="77"/>
      <c r="E331" s="77"/>
      <c r="F331" s="77"/>
      <c r="G331" s="65"/>
      <c r="H331" s="48"/>
      <c r="I331" s="83"/>
      <c r="J331" s="79"/>
      <c r="K331" s="79"/>
      <c r="L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3:26" ht="11.25">
      <c r="C332" s="47"/>
      <c r="D332" s="77"/>
      <c r="E332" s="77"/>
      <c r="F332" s="77"/>
      <c r="G332" s="65"/>
      <c r="H332" s="48"/>
      <c r="I332" s="83"/>
      <c r="J332" s="79"/>
      <c r="K332" s="79"/>
      <c r="L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3:26" ht="11.25">
      <c r="C333" s="47"/>
      <c r="D333" s="77"/>
      <c r="E333" s="77"/>
      <c r="F333" s="77"/>
      <c r="G333" s="65"/>
      <c r="H333" s="48"/>
      <c r="I333" s="83"/>
      <c r="J333" s="79"/>
      <c r="K333" s="79"/>
      <c r="L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3:26" ht="11.25">
      <c r="C334" s="47"/>
      <c r="D334" s="77"/>
      <c r="E334" s="77"/>
      <c r="F334" s="77"/>
      <c r="G334" s="65"/>
      <c r="H334" s="48"/>
      <c r="I334" s="83"/>
      <c r="J334" s="79"/>
      <c r="K334" s="79"/>
      <c r="L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3:26" ht="11.25">
      <c r="C335" s="47"/>
      <c r="D335" s="77"/>
      <c r="E335" s="77"/>
      <c r="F335" s="77"/>
      <c r="G335" s="65"/>
      <c r="H335" s="48"/>
      <c r="I335" s="83"/>
      <c r="J335" s="79"/>
      <c r="K335" s="79"/>
      <c r="L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3:26" ht="11.25">
      <c r="C336" s="47"/>
      <c r="D336" s="77"/>
      <c r="E336" s="77"/>
      <c r="F336" s="77"/>
      <c r="G336" s="65"/>
      <c r="H336" s="48"/>
      <c r="I336" s="83"/>
      <c r="J336" s="79"/>
      <c r="K336" s="79"/>
      <c r="L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3:26" ht="11.25">
      <c r="C337" s="47"/>
      <c r="D337" s="77"/>
      <c r="E337" s="77"/>
      <c r="F337" s="77"/>
      <c r="G337" s="65"/>
      <c r="H337" s="48"/>
      <c r="I337" s="83"/>
      <c r="J337" s="79"/>
      <c r="K337" s="79"/>
      <c r="L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3:26" ht="11.25">
      <c r="C338" s="47"/>
      <c r="D338" s="77"/>
      <c r="E338" s="77"/>
      <c r="F338" s="77"/>
      <c r="G338" s="65"/>
      <c r="H338" s="48"/>
      <c r="I338" s="83"/>
      <c r="J338" s="79"/>
      <c r="K338" s="79"/>
      <c r="L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3:26" ht="11.25">
      <c r="C339" s="47"/>
      <c r="D339" s="77"/>
      <c r="E339" s="77"/>
      <c r="F339" s="77"/>
      <c r="G339" s="65"/>
      <c r="H339" s="48"/>
      <c r="I339" s="83"/>
      <c r="J339" s="79"/>
      <c r="K339" s="79"/>
      <c r="L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3:26" ht="11.25">
      <c r="C340" s="47"/>
      <c r="D340" s="77"/>
      <c r="E340" s="77"/>
      <c r="F340" s="77"/>
      <c r="G340" s="65"/>
      <c r="H340" s="48"/>
      <c r="I340" s="83"/>
      <c r="J340" s="79"/>
      <c r="K340" s="79"/>
      <c r="L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3:26" ht="11.25">
      <c r="C341" s="47"/>
      <c r="D341" s="77"/>
      <c r="E341" s="77"/>
      <c r="F341" s="77"/>
      <c r="G341" s="65"/>
      <c r="H341" s="48"/>
      <c r="I341" s="83"/>
      <c r="J341" s="79"/>
      <c r="K341" s="79"/>
      <c r="L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3:26" ht="11.25">
      <c r="C342" s="47"/>
      <c r="D342" s="77"/>
      <c r="E342" s="77"/>
      <c r="F342" s="77"/>
      <c r="G342" s="65"/>
      <c r="H342" s="48"/>
      <c r="I342" s="83"/>
      <c r="J342" s="79"/>
      <c r="K342" s="79"/>
      <c r="L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3:26" ht="11.25">
      <c r="C343" s="47"/>
      <c r="D343" s="77"/>
      <c r="E343" s="77"/>
      <c r="F343" s="77"/>
      <c r="G343" s="65"/>
      <c r="H343" s="48"/>
      <c r="I343" s="83"/>
      <c r="J343" s="79"/>
      <c r="K343" s="79"/>
      <c r="L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3:26" ht="11.25">
      <c r="C344" s="47"/>
      <c r="D344" s="77"/>
      <c r="E344" s="77"/>
      <c r="F344" s="77"/>
      <c r="G344" s="65"/>
      <c r="H344" s="48"/>
      <c r="I344" s="83"/>
      <c r="J344" s="79"/>
      <c r="K344" s="79"/>
      <c r="L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3:26" ht="11.25">
      <c r="C345" s="47"/>
      <c r="D345" s="77"/>
      <c r="E345" s="77"/>
      <c r="F345" s="77"/>
      <c r="G345" s="65"/>
      <c r="H345" s="48"/>
      <c r="I345" s="83"/>
      <c r="J345" s="79"/>
      <c r="K345" s="79"/>
      <c r="L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3:26" ht="11.25">
      <c r="C346" s="47"/>
      <c r="D346" s="77"/>
      <c r="E346" s="77"/>
      <c r="F346" s="77"/>
      <c r="G346" s="65"/>
      <c r="H346" s="48"/>
      <c r="I346" s="83"/>
      <c r="J346" s="79"/>
      <c r="K346" s="79"/>
      <c r="L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3:26" ht="11.25">
      <c r="C347" s="47"/>
      <c r="D347" s="77"/>
      <c r="E347" s="77"/>
      <c r="F347" s="77"/>
      <c r="G347" s="65"/>
      <c r="H347" s="48"/>
      <c r="I347" s="83"/>
      <c r="J347" s="79"/>
      <c r="K347" s="79"/>
      <c r="L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3:26" ht="11.25">
      <c r="C348" s="47"/>
      <c r="D348" s="77"/>
      <c r="E348" s="77"/>
      <c r="F348" s="77"/>
      <c r="G348" s="65"/>
      <c r="H348" s="48"/>
      <c r="I348" s="83"/>
      <c r="J348" s="79"/>
      <c r="K348" s="79"/>
      <c r="L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3:26" ht="11.25">
      <c r="C349" s="47"/>
      <c r="D349" s="77"/>
      <c r="E349" s="77"/>
      <c r="F349" s="77"/>
      <c r="G349" s="65"/>
      <c r="H349" s="48"/>
      <c r="I349" s="83"/>
      <c r="J349" s="79"/>
      <c r="K349" s="79"/>
      <c r="L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3:26" ht="11.25">
      <c r="C350" s="47"/>
      <c r="D350" s="77"/>
      <c r="E350" s="77"/>
      <c r="F350" s="77"/>
      <c r="G350" s="65"/>
      <c r="H350" s="48"/>
      <c r="I350" s="83"/>
      <c r="J350" s="79"/>
      <c r="K350" s="79"/>
      <c r="L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3:26" ht="11.25">
      <c r="C351" s="47"/>
      <c r="D351" s="77"/>
      <c r="E351" s="77"/>
      <c r="F351" s="77"/>
      <c r="G351" s="65"/>
      <c r="H351" s="48"/>
      <c r="I351" s="83"/>
      <c r="J351" s="79"/>
      <c r="K351" s="79"/>
      <c r="L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3:26" ht="11.25">
      <c r="C352" s="47"/>
      <c r="D352" s="77"/>
      <c r="E352" s="77"/>
      <c r="F352" s="77"/>
      <c r="G352" s="65"/>
      <c r="H352" s="48"/>
      <c r="I352" s="83"/>
      <c r="J352" s="79"/>
      <c r="K352" s="79"/>
      <c r="L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3:26" ht="11.25">
      <c r="C353" s="47"/>
      <c r="D353" s="77"/>
      <c r="E353" s="77"/>
      <c r="F353" s="77"/>
      <c r="G353" s="65"/>
      <c r="H353" s="48"/>
      <c r="I353" s="83"/>
      <c r="J353" s="79"/>
      <c r="K353" s="79"/>
      <c r="L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3:26" ht="11.25">
      <c r="C354" s="47"/>
      <c r="D354" s="77"/>
      <c r="E354" s="77"/>
      <c r="F354" s="77"/>
      <c r="G354" s="65"/>
      <c r="H354" s="48"/>
      <c r="I354" s="83"/>
      <c r="J354" s="79"/>
      <c r="K354" s="79"/>
      <c r="L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3:26" ht="11.25">
      <c r="C355" s="47"/>
      <c r="D355" s="77"/>
      <c r="E355" s="77"/>
      <c r="F355" s="77"/>
      <c r="G355" s="65"/>
      <c r="H355" s="48"/>
      <c r="I355" s="83"/>
      <c r="J355" s="79"/>
      <c r="K355" s="79"/>
      <c r="L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3:26" ht="11.25">
      <c r="C356" s="47"/>
      <c r="D356" s="77"/>
      <c r="E356" s="77"/>
      <c r="F356" s="77"/>
      <c r="G356" s="65"/>
      <c r="H356" s="48"/>
      <c r="I356" s="83"/>
      <c r="J356" s="79"/>
      <c r="K356" s="79"/>
      <c r="L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3:26" ht="11.25">
      <c r="C357" s="47"/>
      <c r="D357" s="77"/>
      <c r="E357" s="77"/>
      <c r="F357" s="77"/>
      <c r="G357" s="65"/>
      <c r="H357" s="48"/>
      <c r="I357" s="83"/>
      <c r="J357" s="79"/>
      <c r="K357" s="79"/>
      <c r="L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3:26" ht="11.25">
      <c r="C358" s="47"/>
      <c r="D358" s="77"/>
      <c r="E358" s="77"/>
      <c r="F358" s="77"/>
      <c r="G358" s="65"/>
      <c r="H358" s="48"/>
      <c r="I358" s="83"/>
      <c r="J358" s="79"/>
      <c r="K358" s="79"/>
      <c r="L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3:26" ht="11.25">
      <c r="C359" s="47"/>
      <c r="D359" s="77"/>
      <c r="E359" s="77"/>
      <c r="F359" s="77"/>
      <c r="G359" s="65"/>
      <c r="H359" s="48"/>
      <c r="I359" s="83"/>
      <c r="J359" s="79"/>
      <c r="K359" s="79"/>
      <c r="L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3:26" ht="11.25">
      <c r="C360" s="47"/>
      <c r="D360" s="77"/>
      <c r="E360" s="77"/>
      <c r="F360" s="77"/>
      <c r="G360" s="65"/>
      <c r="H360" s="48"/>
      <c r="I360" s="83"/>
      <c r="J360" s="79"/>
      <c r="K360" s="79"/>
      <c r="L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3:26" ht="11.25">
      <c r="C361" s="47"/>
      <c r="D361" s="77"/>
      <c r="E361" s="77"/>
      <c r="F361" s="77"/>
      <c r="G361" s="65"/>
      <c r="H361" s="48"/>
      <c r="I361" s="83"/>
      <c r="J361" s="79"/>
      <c r="K361" s="79"/>
      <c r="L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3:26" ht="11.25">
      <c r="C362" s="47"/>
      <c r="D362" s="77"/>
      <c r="E362" s="77"/>
      <c r="F362" s="77"/>
      <c r="G362" s="65"/>
      <c r="H362" s="48"/>
      <c r="I362" s="83"/>
      <c r="J362" s="79"/>
      <c r="K362" s="79"/>
      <c r="L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3:26" ht="11.25">
      <c r="C363" s="47"/>
      <c r="D363" s="77"/>
      <c r="E363" s="77"/>
      <c r="F363" s="77"/>
      <c r="G363" s="65"/>
      <c r="H363" s="48"/>
      <c r="I363" s="83"/>
      <c r="J363" s="79"/>
      <c r="K363" s="79"/>
      <c r="L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3:26" ht="11.25">
      <c r="C364" s="47"/>
      <c r="D364" s="77"/>
      <c r="E364" s="77"/>
      <c r="F364" s="77"/>
      <c r="G364" s="65"/>
      <c r="H364" s="48"/>
      <c r="I364" s="83"/>
      <c r="J364" s="79"/>
      <c r="K364" s="79"/>
      <c r="L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3:26" ht="11.25">
      <c r="C365" s="47"/>
      <c r="D365" s="77"/>
      <c r="E365" s="77"/>
      <c r="F365" s="77"/>
      <c r="G365" s="65"/>
      <c r="H365" s="48"/>
      <c r="I365" s="83"/>
      <c r="J365" s="79"/>
      <c r="K365" s="79"/>
      <c r="L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3:26" ht="11.25">
      <c r="C366" s="47"/>
      <c r="D366" s="77"/>
      <c r="E366" s="77"/>
      <c r="F366" s="77"/>
      <c r="G366" s="65"/>
      <c r="H366" s="48"/>
      <c r="I366" s="83"/>
      <c r="J366" s="79"/>
      <c r="K366" s="79"/>
      <c r="L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3:26" ht="11.25">
      <c r="C367" s="47"/>
      <c r="D367" s="77"/>
      <c r="E367" s="77"/>
      <c r="F367" s="77"/>
      <c r="G367" s="65"/>
      <c r="H367" s="48"/>
      <c r="I367" s="83"/>
      <c r="J367" s="79"/>
      <c r="K367" s="79"/>
      <c r="L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3:26" ht="11.25">
      <c r="C368" s="47"/>
      <c r="D368" s="77"/>
      <c r="E368" s="77"/>
      <c r="F368" s="77"/>
      <c r="G368" s="65"/>
      <c r="H368" s="48"/>
      <c r="I368" s="83"/>
      <c r="J368" s="79"/>
      <c r="K368" s="79"/>
      <c r="L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3:26" ht="11.25">
      <c r="C369" s="47"/>
      <c r="D369" s="77"/>
      <c r="E369" s="77"/>
      <c r="F369" s="77"/>
      <c r="G369" s="65"/>
      <c r="H369" s="48"/>
      <c r="I369" s="83"/>
      <c r="J369" s="79"/>
      <c r="K369" s="79"/>
      <c r="L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3:26" ht="11.25">
      <c r="C370" s="47"/>
      <c r="D370" s="77"/>
      <c r="E370" s="77"/>
      <c r="F370" s="77"/>
      <c r="G370" s="65"/>
      <c r="H370" s="48"/>
      <c r="I370" s="83"/>
      <c r="J370" s="79"/>
      <c r="K370" s="79"/>
      <c r="L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3:26" ht="11.25">
      <c r="C371" s="47"/>
      <c r="D371" s="77"/>
      <c r="E371" s="77"/>
      <c r="F371" s="77"/>
      <c r="G371" s="65"/>
      <c r="H371" s="48"/>
      <c r="I371" s="83"/>
      <c r="J371" s="79"/>
      <c r="K371" s="79"/>
      <c r="L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3:26" ht="11.25">
      <c r="C372" s="47"/>
      <c r="D372" s="77"/>
      <c r="E372" s="77"/>
      <c r="F372" s="77"/>
      <c r="G372" s="65"/>
      <c r="H372" s="48"/>
      <c r="I372" s="83"/>
      <c r="J372" s="79"/>
      <c r="K372" s="79"/>
      <c r="L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3:26" ht="11.25">
      <c r="C373" s="47"/>
      <c r="D373" s="77"/>
      <c r="E373" s="77"/>
      <c r="F373" s="77"/>
      <c r="G373" s="65"/>
      <c r="H373" s="48"/>
      <c r="I373" s="83"/>
      <c r="J373" s="79"/>
      <c r="K373" s="79"/>
      <c r="L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3:26" ht="11.25">
      <c r="C374" s="47"/>
      <c r="D374" s="77"/>
      <c r="E374" s="77"/>
      <c r="F374" s="77"/>
      <c r="G374" s="65"/>
      <c r="H374" s="48"/>
      <c r="I374" s="83"/>
      <c r="J374" s="79"/>
      <c r="K374" s="79"/>
      <c r="L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3:26" ht="11.25">
      <c r="C375" s="47"/>
      <c r="D375" s="77"/>
      <c r="E375" s="77"/>
      <c r="F375" s="77"/>
      <c r="G375" s="65"/>
      <c r="H375" s="48"/>
      <c r="I375" s="83"/>
      <c r="J375" s="79"/>
      <c r="K375" s="79"/>
      <c r="L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3:26" ht="11.25">
      <c r="C376" s="47"/>
      <c r="D376" s="77"/>
      <c r="E376" s="77"/>
      <c r="F376" s="77"/>
      <c r="G376" s="65"/>
      <c r="H376" s="48"/>
      <c r="I376" s="83"/>
      <c r="J376" s="79"/>
      <c r="K376" s="79"/>
      <c r="L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3:26" ht="11.25">
      <c r="C377" s="47"/>
      <c r="D377" s="77"/>
      <c r="E377" s="77"/>
      <c r="F377" s="77"/>
      <c r="G377" s="65"/>
      <c r="H377" s="48"/>
      <c r="I377" s="83"/>
      <c r="J377" s="79"/>
      <c r="K377" s="79"/>
      <c r="L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3:26" ht="11.25">
      <c r="C378" s="47"/>
      <c r="D378" s="77"/>
      <c r="E378" s="77"/>
      <c r="F378" s="77"/>
      <c r="G378" s="65"/>
      <c r="H378" s="48"/>
      <c r="I378" s="83"/>
      <c r="J378" s="79"/>
      <c r="K378" s="79"/>
      <c r="L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3:26" ht="11.25">
      <c r="C379" s="47"/>
      <c r="D379" s="77"/>
      <c r="E379" s="77"/>
      <c r="F379" s="77"/>
      <c r="G379" s="65"/>
      <c r="H379" s="48"/>
      <c r="I379" s="83"/>
      <c r="J379" s="79"/>
      <c r="K379" s="79"/>
      <c r="L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3:26" ht="11.25">
      <c r="C380" s="47"/>
      <c r="D380" s="77"/>
      <c r="E380" s="77"/>
      <c r="F380" s="77"/>
      <c r="G380" s="65"/>
      <c r="H380" s="48"/>
      <c r="I380" s="83"/>
      <c r="J380" s="79"/>
      <c r="K380" s="79"/>
      <c r="L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3:26" ht="11.25">
      <c r="C381" s="47"/>
      <c r="D381" s="77"/>
      <c r="E381" s="77"/>
      <c r="F381" s="77"/>
      <c r="G381" s="65"/>
      <c r="H381" s="48"/>
      <c r="I381" s="83"/>
      <c r="J381" s="79"/>
      <c r="K381" s="79"/>
      <c r="L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3:26" ht="11.25">
      <c r="C382" s="47"/>
      <c r="D382" s="77"/>
      <c r="E382" s="77"/>
      <c r="F382" s="77"/>
      <c r="G382" s="65"/>
      <c r="H382" s="48"/>
      <c r="I382" s="83"/>
      <c r="J382" s="79"/>
      <c r="K382" s="79"/>
      <c r="L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3:26" ht="11.25">
      <c r="C383" s="47"/>
      <c r="D383" s="77"/>
      <c r="E383" s="77"/>
      <c r="F383" s="77"/>
      <c r="G383" s="65"/>
      <c r="H383" s="48"/>
      <c r="I383" s="83"/>
      <c r="J383" s="79"/>
      <c r="K383" s="79"/>
      <c r="L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3:26" ht="11.25">
      <c r="C384" s="47"/>
      <c r="D384" s="77"/>
      <c r="E384" s="77"/>
      <c r="F384" s="77"/>
      <c r="G384" s="65"/>
      <c r="H384" s="48"/>
      <c r="I384" s="83"/>
      <c r="J384" s="79"/>
      <c r="K384" s="79"/>
      <c r="L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3:26" ht="11.25">
      <c r="C385" s="47"/>
      <c r="D385" s="77"/>
      <c r="E385" s="77"/>
      <c r="F385" s="77"/>
      <c r="G385" s="65"/>
      <c r="H385" s="48"/>
      <c r="I385" s="83"/>
      <c r="J385" s="79"/>
      <c r="K385" s="79"/>
      <c r="L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3:26" ht="11.25">
      <c r="C386" s="47"/>
      <c r="D386" s="77"/>
      <c r="E386" s="77"/>
      <c r="F386" s="77"/>
      <c r="G386" s="65"/>
      <c r="H386" s="48"/>
      <c r="I386" s="83"/>
      <c r="J386" s="79"/>
      <c r="K386" s="79"/>
      <c r="L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3:26" ht="11.25">
      <c r="C387" s="47"/>
      <c r="D387" s="77"/>
      <c r="E387" s="77"/>
      <c r="F387" s="77"/>
      <c r="G387" s="65"/>
      <c r="H387" s="48"/>
      <c r="I387" s="83"/>
      <c r="J387" s="79"/>
      <c r="K387" s="79"/>
      <c r="L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3:26" ht="11.25">
      <c r="C388" s="47"/>
      <c r="D388" s="77"/>
      <c r="E388" s="77"/>
      <c r="F388" s="77"/>
      <c r="G388" s="65"/>
      <c r="H388" s="48"/>
      <c r="I388" s="83"/>
      <c r="J388" s="79"/>
      <c r="K388" s="79"/>
      <c r="L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3:26" ht="11.25">
      <c r="C389" s="47"/>
      <c r="D389" s="77"/>
      <c r="E389" s="77"/>
      <c r="F389" s="77"/>
      <c r="G389" s="65"/>
      <c r="H389" s="48"/>
      <c r="I389" s="83"/>
      <c r="J389" s="79"/>
      <c r="K389" s="79"/>
      <c r="L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3:26" ht="11.25">
      <c r="C390" s="47"/>
      <c r="D390" s="77"/>
      <c r="E390" s="77"/>
      <c r="F390" s="77"/>
      <c r="G390" s="65"/>
      <c r="H390" s="48"/>
      <c r="I390" s="83"/>
      <c r="J390" s="79"/>
      <c r="K390" s="79"/>
      <c r="L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3:26" ht="11.25">
      <c r="C391" s="47"/>
      <c r="D391" s="77"/>
      <c r="E391" s="77"/>
      <c r="F391" s="77"/>
      <c r="G391" s="65"/>
      <c r="H391" s="48"/>
      <c r="I391" s="83"/>
      <c r="J391" s="79"/>
      <c r="K391" s="79"/>
      <c r="L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3:26" ht="11.25">
      <c r="C392" s="47"/>
      <c r="D392" s="77"/>
      <c r="E392" s="77"/>
      <c r="F392" s="77"/>
      <c r="G392" s="65"/>
      <c r="H392" s="48"/>
      <c r="I392" s="83"/>
      <c r="J392" s="79"/>
      <c r="K392" s="79"/>
      <c r="L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3:26" ht="11.25">
      <c r="C393" s="47"/>
      <c r="D393" s="77"/>
      <c r="E393" s="77"/>
      <c r="F393" s="77"/>
      <c r="G393" s="65"/>
      <c r="H393" s="48"/>
      <c r="I393" s="83"/>
      <c r="J393" s="79"/>
      <c r="K393" s="79"/>
      <c r="L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3:26" ht="11.25">
      <c r="C394" s="47"/>
      <c r="D394" s="77"/>
      <c r="E394" s="77"/>
      <c r="F394" s="77"/>
      <c r="G394" s="65"/>
      <c r="H394" s="48"/>
      <c r="I394" s="83"/>
      <c r="J394" s="79"/>
      <c r="K394" s="79"/>
      <c r="L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3:26" ht="11.25">
      <c r="C395" s="47"/>
      <c r="D395" s="77"/>
      <c r="E395" s="77"/>
      <c r="F395" s="77"/>
      <c r="G395" s="65"/>
      <c r="H395" s="48"/>
      <c r="I395" s="83"/>
      <c r="J395" s="79"/>
      <c r="K395" s="79"/>
      <c r="L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3:26" ht="11.25">
      <c r="C396" s="47"/>
      <c r="D396" s="77"/>
      <c r="E396" s="77"/>
      <c r="F396" s="77"/>
      <c r="G396" s="65"/>
      <c r="H396" s="48"/>
      <c r="I396" s="83"/>
      <c r="J396" s="79"/>
      <c r="K396" s="79"/>
      <c r="L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3:26" ht="11.25">
      <c r="C397" s="47"/>
      <c r="D397" s="77"/>
      <c r="E397" s="77"/>
      <c r="F397" s="77"/>
      <c r="G397" s="65"/>
      <c r="H397" s="48"/>
      <c r="I397" s="83"/>
      <c r="J397" s="79"/>
      <c r="K397" s="79"/>
      <c r="L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3:26" ht="11.25">
      <c r="C398" s="47"/>
      <c r="D398" s="77"/>
      <c r="E398" s="77"/>
      <c r="F398" s="77"/>
      <c r="G398" s="65"/>
      <c r="H398" s="48"/>
      <c r="I398" s="83"/>
      <c r="J398" s="79"/>
      <c r="K398" s="79"/>
      <c r="L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3:26" ht="11.25">
      <c r="C399" s="47"/>
      <c r="D399" s="77"/>
      <c r="E399" s="77"/>
      <c r="F399" s="77"/>
      <c r="G399" s="65"/>
      <c r="H399" s="48"/>
      <c r="I399" s="83"/>
      <c r="J399" s="79"/>
      <c r="K399" s="79"/>
      <c r="L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3:26" ht="11.25">
      <c r="C400" s="47"/>
      <c r="D400" s="77"/>
      <c r="E400" s="77"/>
      <c r="F400" s="77"/>
      <c r="G400" s="65"/>
      <c r="H400" s="48"/>
      <c r="I400" s="83"/>
      <c r="J400" s="79"/>
      <c r="K400" s="79"/>
      <c r="L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3:26" ht="11.25">
      <c r="C401" s="47"/>
      <c r="D401" s="77"/>
      <c r="E401" s="77"/>
      <c r="F401" s="77"/>
      <c r="G401" s="65"/>
      <c r="H401" s="48"/>
      <c r="I401" s="83"/>
      <c r="J401" s="79"/>
      <c r="K401" s="79"/>
      <c r="L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3:26" ht="11.25">
      <c r="C402" s="47"/>
      <c r="D402" s="77"/>
      <c r="E402" s="77"/>
      <c r="F402" s="77"/>
      <c r="G402" s="65"/>
      <c r="H402" s="48"/>
      <c r="I402" s="83"/>
      <c r="J402" s="79"/>
      <c r="K402" s="79"/>
      <c r="L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3:26" ht="11.25">
      <c r="C403" s="47"/>
      <c r="D403" s="77"/>
      <c r="E403" s="77"/>
      <c r="F403" s="77"/>
      <c r="G403" s="65"/>
      <c r="H403" s="48"/>
      <c r="I403" s="83"/>
      <c r="J403" s="79"/>
      <c r="K403" s="79"/>
      <c r="L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3:26" ht="11.25">
      <c r="C404" s="47"/>
      <c r="D404" s="77"/>
      <c r="E404" s="77"/>
      <c r="F404" s="77"/>
      <c r="G404" s="65"/>
      <c r="H404" s="48"/>
      <c r="I404" s="83"/>
      <c r="J404" s="79"/>
      <c r="K404" s="79"/>
      <c r="L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3:26" ht="11.25">
      <c r="C405" s="47"/>
      <c r="D405" s="77"/>
      <c r="E405" s="77"/>
      <c r="F405" s="77"/>
      <c r="G405" s="65"/>
      <c r="H405" s="48"/>
      <c r="I405" s="83"/>
      <c r="J405" s="79"/>
      <c r="K405" s="79"/>
      <c r="L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3:26" ht="11.25">
      <c r="C406" s="47"/>
      <c r="D406" s="77"/>
      <c r="E406" s="77"/>
      <c r="F406" s="77"/>
      <c r="G406" s="65"/>
      <c r="H406" s="48"/>
      <c r="I406" s="83"/>
      <c r="J406" s="79"/>
      <c r="K406" s="79"/>
      <c r="L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3:26" ht="11.25">
      <c r="C407" s="47"/>
      <c r="D407" s="77"/>
      <c r="E407" s="77"/>
      <c r="F407" s="77"/>
      <c r="G407" s="65"/>
      <c r="H407" s="48"/>
      <c r="I407" s="83"/>
      <c r="J407" s="79"/>
      <c r="K407" s="79"/>
      <c r="L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3:26" ht="11.25">
      <c r="C408" s="47"/>
      <c r="D408" s="77"/>
      <c r="E408" s="77"/>
      <c r="F408" s="77"/>
      <c r="G408" s="65"/>
      <c r="H408" s="48"/>
      <c r="I408" s="83"/>
      <c r="J408" s="79"/>
      <c r="K408" s="79"/>
      <c r="L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3:26" ht="11.25">
      <c r="C409" s="47"/>
      <c r="D409" s="77"/>
      <c r="E409" s="77"/>
      <c r="F409" s="77"/>
      <c r="G409" s="65"/>
      <c r="H409" s="48"/>
      <c r="I409" s="83"/>
      <c r="J409" s="79"/>
      <c r="K409" s="79"/>
      <c r="L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3:26" ht="11.25">
      <c r="C410" s="47"/>
      <c r="D410" s="77"/>
      <c r="E410" s="77"/>
      <c r="F410" s="77"/>
      <c r="G410" s="65"/>
      <c r="H410" s="48"/>
      <c r="I410" s="83"/>
      <c r="J410" s="79"/>
      <c r="K410" s="79"/>
      <c r="L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3:26" ht="11.25">
      <c r="C411" s="47"/>
      <c r="D411" s="77"/>
      <c r="E411" s="77"/>
      <c r="F411" s="77"/>
      <c r="G411" s="65"/>
      <c r="H411" s="48"/>
      <c r="I411" s="83"/>
      <c r="J411" s="79"/>
      <c r="K411" s="79"/>
      <c r="L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3:26" ht="11.25">
      <c r="C412" s="47"/>
      <c r="D412" s="77"/>
      <c r="E412" s="77"/>
      <c r="F412" s="77"/>
      <c r="G412" s="65"/>
      <c r="H412" s="48"/>
      <c r="I412" s="83"/>
      <c r="J412" s="79"/>
      <c r="K412" s="79"/>
      <c r="L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3:26" ht="11.25">
      <c r="C413" s="47"/>
      <c r="D413" s="77"/>
      <c r="E413" s="77"/>
      <c r="F413" s="77"/>
      <c r="G413" s="65"/>
      <c r="H413" s="48"/>
      <c r="I413" s="83"/>
      <c r="J413" s="79"/>
      <c r="K413" s="79"/>
      <c r="L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3:26" ht="11.25">
      <c r="C414" s="47"/>
      <c r="D414" s="77"/>
      <c r="E414" s="77"/>
      <c r="F414" s="77"/>
      <c r="G414" s="65"/>
      <c r="H414" s="48"/>
      <c r="I414" s="83"/>
      <c r="J414" s="79"/>
      <c r="K414" s="79"/>
      <c r="L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3:26" ht="11.25">
      <c r="C415" s="47"/>
      <c r="D415" s="77"/>
      <c r="E415" s="77"/>
      <c r="F415" s="77"/>
      <c r="G415" s="65"/>
      <c r="H415" s="48"/>
      <c r="I415" s="83"/>
      <c r="J415" s="79"/>
      <c r="K415" s="79"/>
      <c r="L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3:26" ht="11.25">
      <c r="C416" s="47"/>
      <c r="D416" s="77"/>
      <c r="E416" s="77"/>
      <c r="F416" s="77"/>
      <c r="G416" s="65"/>
      <c r="H416" s="48"/>
      <c r="I416" s="83"/>
      <c r="J416" s="79"/>
      <c r="K416" s="79"/>
      <c r="L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3:26" ht="11.25">
      <c r="C417" s="47"/>
      <c r="D417" s="77"/>
      <c r="E417" s="77"/>
      <c r="F417" s="77"/>
      <c r="G417" s="65"/>
      <c r="H417" s="48"/>
      <c r="I417" s="83"/>
      <c r="J417" s="79"/>
      <c r="K417" s="79"/>
      <c r="L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3:26" ht="11.25">
      <c r="C418" s="47"/>
      <c r="D418" s="77"/>
      <c r="E418" s="77"/>
      <c r="F418" s="77"/>
      <c r="G418" s="65"/>
      <c r="H418" s="48"/>
      <c r="I418" s="83"/>
      <c r="J418" s="79"/>
      <c r="K418" s="79"/>
      <c r="L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3:26" ht="11.25">
      <c r="C419" s="47"/>
      <c r="D419" s="77"/>
      <c r="E419" s="77"/>
      <c r="F419" s="77"/>
      <c r="G419" s="65"/>
      <c r="H419" s="48"/>
      <c r="I419" s="83"/>
      <c r="J419" s="79"/>
      <c r="K419" s="79"/>
      <c r="L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3:26" ht="11.25">
      <c r="C420" s="47"/>
      <c r="D420" s="77"/>
      <c r="E420" s="77"/>
      <c r="F420" s="77"/>
      <c r="G420" s="65"/>
      <c r="H420" s="48"/>
      <c r="I420" s="83"/>
      <c r="J420" s="79"/>
      <c r="K420" s="79"/>
      <c r="L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3:26" ht="11.25">
      <c r="C421" s="47"/>
      <c r="D421" s="77"/>
      <c r="E421" s="77"/>
      <c r="F421" s="77"/>
      <c r="G421" s="65"/>
      <c r="H421" s="48"/>
      <c r="I421" s="83"/>
      <c r="J421" s="79"/>
      <c r="K421" s="79"/>
      <c r="L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3:26" ht="11.25">
      <c r="C422" s="47"/>
      <c r="D422" s="77"/>
      <c r="E422" s="77"/>
      <c r="F422" s="77"/>
      <c r="G422" s="65"/>
      <c r="H422" s="48"/>
      <c r="I422" s="83"/>
      <c r="J422" s="79"/>
      <c r="K422" s="79"/>
      <c r="L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3:26" ht="11.25">
      <c r="C423" s="47"/>
      <c r="D423" s="77"/>
      <c r="E423" s="77"/>
      <c r="F423" s="77"/>
      <c r="G423" s="65"/>
      <c r="H423" s="48"/>
      <c r="I423" s="83"/>
      <c r="J423" s="79"/>
      <c r="K423" s="79"/>
      <c r="L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3:26" ht="11.25">
      <c r="C424" s="47"/>
      <c r="D424" s="77"/>
      <c r="E424" s="77"/>
      <c r="F424" s="77"/>
      <c r="G424" s="65"/>
      <c r="H424" s="48"/>
      <c r="I424" s="83"/>
      <c r="J424" s="79"/>
      <c r="K424" s="79"/>
      <c r="L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3:26" ht="11.25">
      <c r="C425" s="47"/>
      <c r="D425" s="77"/>
      <c r="E425" s="77"/>
      <c r="F425" s="77"/>
      <c r="G425" s="65"/>
      <c r="H425" s="48"/>
      <c r="I425" s="83"/>
      <c r="J425" s="79"/>
      <c r="K425" s="79"/>
      <c r="L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3:26" ht="11.25">
      <c r="C426" s="47"/>
      <c r="D426" s="77"/>
      <c r="E426" s="77"/>
      <c r="F426" s="77"/>
      <c r="G426" s="65"/>
      <c r="H426" s="48"/>
      <c r="I426" s="83"/>
      <c r="J426" s="79"/>
      <c r="K426" s="79"/>
      <c r="L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3:26" ht="11.25">
      <c r="C427" s="47"/>
      <c r="D427" s="77"/>
      <c r="E427" s="77"/>
      <c r="F427" s="77"/>
      <c r="G427" s="65"/>
      <c r="H427" s="48"/>
      <c r="I427" s="83"/>
      <c r="J427" s="79"/>
      <c r="K427" s="79"/>
      <c r="L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3:26" ht="11.25">
      <c r="C428" s="47"/>
      <c r="D428" s="77"/>
      <c r="E428" s="77"/>
      <c r="F428" s="77"/>
      <c r="G428" s="65"/>
      <c r="H428" s="48"/>
      <c r="I428" s="83"/>
      <c r="J428" s="79"/>
      <c r="K428" s="79"/>
      <c r="L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3:26" ht="11.25">
      <c r="C429" s="47"/>
      <c r="D429" s="77"/>
      <c r="E429" s="77"/>
      <c r="F429" s="77"/>
      <c r="G429" s="65"/>
      <c r="H429" s="48"/>
      <c r="I429" s="83"/>
      <c r="J429" s="79"/>
      <c r="K429" s="79"/>
      <c r="L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3:26" ht="11.25">
      <c r="C430" s="47"/>
      <c r="D430" s="77"/>
      <c r="E430" s="77"/>
      <c r="F430" s="77"/>
      <c r="G430" s="65"/>
      <c r="H430" s="48"/>
      <c r="I430" s="83"/>
      <c r="J430" s="79"/>
      <c r="K430" s="79"/>
      <c r="L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3:26" ht="11.25">
      <c r="C431" s="47"/>
      <c r="D431" s="77"/>
      <c r="E431" s="77"/>
      <c r="F431" s="77"/>
      <c r="G431" s="65"/>
      <c r="H431" s="48"/>
      <c r="I431" s="83"/>
      <c r="J431" s="79"/>
      <c r="K431" s="79"/>
      <c r="L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3:26" ht="11.25">
      <c r="C432" s="47"/>
      <c r="D432" s="77"/>
      <c r="E432" s="77"/>
      <c r="F432" s="77"/>
      <c r="G432" s="65"/>
      <c r="H432" s="48"/>
      <c r="I432" s="83"/>
      <c r="J432" s="79"/>
      <c r="K432" s="79"/>
      <c r="L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3:26" ht="11.25">
      <c r="C433" s="47"/>
      <c r="D433" s="77"/>
      <c r="E433" s="77"/>
      <c r="F433" s="77"/>
      <c r="G433" s="65"/>
      <c r="H433" s="48"/>
      <c r="I433" s="83"/>
      <c r="J433" s="79"/>
      <c r="K433" s="79"/>
      <c r="L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3:26" ht="11.25">
      <c r="C434" s="47"/>
      <c r="D434" s="77"/>
      <c r="E434" s="77"/>
      <c r="F434" s="77"/>
      <c r="G434" s="65"/>
      <c r="H434" s="48"/>
      <c r="I434" s="83"/>
      <c r="J434" s="79"/>
      <c r="K434" s="79"/>
      <c r="L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3:26" ht="11.25">
      <c r="C435" s="47"/>
      <c r="D435" s="77"/>
      <c r="E435" s="77"/>
      <c r="F435" s="77"/>
      <c r="G435" s="65"/>
      <c r="H435" s="48"/>
      <c r="I435" s="83"/>
      <c r="J435" s="79"/>
      <c r="K435" s="79"/>
      <c r="L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3:26" ht="11.25">
      <c r="C436" s="47"/>
      <c r="D436" s="77"/>
      <c r="E436" s="77"/>
      <c r="F436" s="77"/>
      <c r="G436" s="65"/>
      <c r="H436" s="48"/>
      <c r="I436" s="83"/>
      <c r="J436" s="79"/>
      <c r="K436" s="79"/>
      <c r="L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3:26" ht="11.25">
      <c r="C437" s="47"/>
      <c r="D437" s="77"/>
      <c r="E437" s="77"/>
      <c r="F437" s="77"/>
      <c r="G437" s="65"/>
      <c r="H437" s="48"/>
      <c r="I437" s="83"/>
      <c r="J437" s="79"/>
      <c r="K437" s="79"/>
      <c r="L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3:26" ht="11.25">
      <c r="C438" s="47"/>
      <c r="D438" s="77"/>
      <c r="E438" s="77"/>
      <c r="F438" s="77"/>
      <c r="G438" s="65"/>
      <c r="H438" s="48"/>
      <c r="I438" s="83"/>
      <c r="J438" s="79"/>
      <c r="K438" s="79"/>
      <c r="L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3:26" ht="11.25">
      <c r="C439" s="47"/>
      <c r="D439" s="77"/>
      <c r="E439" s="77"/>
      <c r="F439" s="77"/>
      <c r="G439" s="65"/>
      <c r="H439" s="48"/>
      <c r="I439" s="83"/>
      <c r="J439" s="79"/>
      <c r="K439" s="79"/>
      <c r="L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3:26" ht="11.25">
      <c r="C440" s="47"/>
      <c r="D440" s="77"/>
      <c r="E440" s="77"/>
      <c r="F440" s="77"/>
      <c r="G440" s="65"/>
      <c r="H440" s="48"/>
      <c r="I440" s="83"/>
      <c r="J440" s="79"/>
      <c r="K440" s="79"/>
      <c r="L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3:26" ht="11.25">
      <c r="C441" s="47"/>
      <c r="D441" s="77"/>
      <c r="E441" s="77"/>
      <c r="F441" s="77"/>
      <c r="G441" s="65"/>
      <c r="H441" s="48"/>
      <c r="I441" s="83"/>
      <c r="J441" s="79"/>
      <c r="K441" s="79"/>
      <c r="L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3:26" ht="11.25">
      <c r="C442" s="47"/>
      <c r="D442" s="77"/>
      <c r="E442" s="77"/>
      <c r="F442" s="77"/>
      <c r="G442" s="65"/>
      <c r="H442" s="48"/>
      <c r="I442" s="83"/>
      <c r="J442" s="79"/>
      <c r="K442" s="79"/>
      <c r="L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3:26" ht="11.25">
      <c r="C443" s="47"/>
      <c r="D443" s="77"/>
      <c r="E443" s="77"/>
      <c r="F443" s="77"/>
      <c r="G443" s="65"/>
      <c r="H443" s="48"/>
      <c r="I443" s="83"/>
      <c r="J443" s="79"/>
      <c r="K443" s="79"/>
      <c r="L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3:26" ht="11.25">
      <c r="C444" s="47"/>
      <c r="D444" s="77"/>
      <c r="E444" s="77"/>
      <c r="F444" s="77"/>
      <c r="G444" s="65"/>
      <c r="H444" s="48"/>
      <c r="I444" s="83"/>
      <c r="J444" s="79"/>
      <c r="K444" s="79"/>
      <c r="L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3:26" ht="11.25">
      <c r="C445" s="47"/>
      <c r="D445" s="77"/>
      <c r="E445" s="77"/>
      <c r="F445" s="77"/>
      <c r="G445" s="65"/>
      <c r="H445" s="48"/>
      <c r="I445" s="83"/>
      <c r="J445" s="79"/>
      <c r="K445" s="79"/>
      <c r="L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3:26" ht="11.25">
      <c r="C446" s="47"/>
      <c r="D446" s="77"/>
      <c r="E446" s="77"/>
      <c r="F446" s="77"/>
      <c r="G446" s="65"/>
      <c r="H446" s="48"/>
      <c r="I446" s="83"/>
      <c r="J446" s="79"/>
      <c r="K446" s="79"/>
      <c r="L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3:26" ht="11.25">
      <c r="C447" s="47"/>
      <c r="D447" s="77"/>
      <c r="E447" s="77"/>
      <c r="F447" s="77"/>
      <c r="G447" s="65"/>
      <c r="H447" s="48"/>
      <c r="I447" s="83"/>
      <c r="J447" s="79"/>
      <c r="K447" s="79"/>
      <c r="L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3:26" ht="11.25">
      <c r="C448" s="47"/>
      <c r="D448" s="77"/>
      <c r="E448" s="77"/>
      <c r="F448" s="77"/>
      <c r="G448" s="65"/>
      <c r="H448" s="48"/>
      <c r="I448" s="83"/>
      <c r="J448" s="79"/>
      <c r="K448" s="79"/>
      <c r="L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3:26" ht="11.25">
      <c r="C449" s="47"/>
      <c r="D449" s="77"/>
      <c r="E449" s="77"/>
      <c r="F449" s="77"/>
      <c r="G449" s="65"/>
      <c r="H449" s="48"/>
      <c r="I449" s="83"/>
      <c r="J449" s="79"/>
      <c r="K449" s="79"/>
      <c r="L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3:26" ht="11.25">
      <c r="C450" s="47"/>
      <c r="D450" s="77"/>
      <c r="E450" s="77"/>
      <c r="F450" s="77"/>
      <c r="G450" s="65"/>
      <c r="H450" s="48"/>
      <c r="I450" s="83"/>
      <c r="J450" s="79"/>
      <c r="K450" s="79"/>
      <c r="L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3:26" ht="11.25">
      <c r="C451" s="47"/>
      <c r="D451" s="77"/>
      <c r="E451" s="77"/>
      <c r="F451" s="77"/>
      <c r="G451" s="65"/>
      <c r="H451" s="48"/>
      <c r="I451" s="83"/>
      <c r="J451" s="79"/>
      <c r="K451" s="79"/>
      <c r="L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3:26" ht="11.25">
      <c r="C452" s="47"/>
      <c r="D452" s="77"/>
      <c r="E452" s="77"/>
      <c r="F452" s="77"/>
      <c r="G452" s="65"/>
      <c r="H452" s="48"/>
      <c r="I452" s="83"/>
      <c r="J452" s="79"/>
      <c r="K452" s="79"/>
      <c r="L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3:26" ht="11.25">
      <c r="C453" s="47"/>
      <c r="D453" s="77"/>
      <c r="E453" s="77"/>
      <c r="F453" s="77"/>
      <c r="G453" s="65"/>
      <c r="H453" s="48"/>
      <c r="I453" s="83"/>
      <c r="J453" s="79"/>
      <c r="K453" s="79"/>
      <c r="L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3:26" ht="11.25">
      <c r="C454" s="47"/>
      <c r="D454" s="77"/>
      <c r="E454" s="77"/>
      <c r="F454" s="77"/>
      <c r="G454" s="65"/>
      <c r="H454" s="48"/>
      <c r="I454" s="83"/>
      <c r="J454" s="79"/>
      <c r="K454" s="79"/>
      <c r="L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3:26" ht="11.25">
      <c r="C455" s="47"/>
      <c r="D455" s="77"/>
      <c r="E455" s="77"/>
      <c r="F455" s="77"/>
      <c r="G455" s="65"/>
      <c r="H455" s="48"/>
      <c r="I455" s="83"/>
      <c r="J455" s="79"/>
      <c r="K455" s="79"/>
      <c r="L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3:26" ht="11.25">
      <c r="C456" s="47"/>
      <c r="D456" s="77"/>
      <c r="E456" s="77"/>
      <c r="F456" s="77"/>
      <c r="G456" s="65"/>
      <c r="H456" s="48"/>
      <c r="I456" s="83"/>
      <c r="J456" s="79"/>
      <c r="K456" s="79"/>
      <c r="L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3:26" ht="11.25">
      <c r="C457" s="47"/>
      <c r="D457" s="77"/>
      <c r="E457" s="77"/>
      <c r="F457" s="77"/>
      <c r="G457" s="65"/>
      <c r="H457" s="48"/>
      <c r="I457" s="83"/>
      <c r="J457" s="79"/>
      <c r="K457" s="79"/>
      <c r="L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3:26" ht="11.25">
      <c r="C458" s="47"/>
      <c r="D458" s="77"/>
      <c r="E458" s="77"/>
      <c r="F458" s="77"/>
      <c r="G458" s="65"/>
      <c r="H458" s="48"/>
      <c r="I458" s="83"/>
      <c r="J458" s="79"/>
      <c r="K458" s="79"/>
      <c r="L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3:26" ht="11.25">
      <c r="C459" s="47"/>
      <c r="D459" s="77"/>
      <c r="E459" s="77"/>
      <c r="F459" s="77"/>
      <c r="G459" s="65"/>
      <c r="H459" s="48"/>
      <c r="I459" s="83"/>
      <c r="J459" s="79"/>
      <c r="K459" s="79"/>
      <c r="L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3:26" ht="11.25">
      <c r="C460" s="47"/>
      <c r="D460" s="77"/>
      <c r="E460" s="77"/>
      <c r="F460" s="77"/>
      <c r="G460" s="65"/>
      <c r="H460" s="48"/>
      <c r="I460" s="83"/>
      <c r="J460" s="79"/>
      <c r="K460" s="79"/>
      <c r="L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3:26" ht="11.25">
      <c r="C461" s="47"/>
      <c r="D461" s="77"/>
      <c r="E461" s="77"/>
      <c r="F461" s="77"/>
      <c r="G461" s="65"/>
      <c r="H461" s="48"/>
      <c r="I461" s="83"/>
      <c r="J461" s="79"/>
      <c r="K461" s="79"/>
      <c r="L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3:26" ht="11.25">
      <c r="C462" s="47"/>
      <c r="D462" s="77"/>
      <c r="E462" s="77"/>
      <c r="F462" s="77"/>
      <c r="G462" s="65"/>
      <c r="H462" s="48"/>
      <c r="I462" s="83"/>
      <c r="J462" s="79"/>
      <c r="K462" s="79"/>
      <c r="L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3:26" ht="11.25">
      <c r="C463" s="47"/>
      <c r="D463" s="77"/>
      <c r="E463" s="77"/>
      <c r="F463" s="77"/>
      <c r="G463" s="65"/>
      <c r="H463" s="48"/>
      <c r="I463" s="83"/>
      <c r="J463" s="79"/>
      <c r="K463" s="79"/>
      <c r="L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3:26" ht="11.25">
      <c r="C464" s="47"/>
      <c r="D464" s="77"/>
      <c r="E464" s="77"/>
      <c r="F464" s="77"/>
      <c r="G464" s="65"/>
      <c r="H464" s="48"/>
      <c r="I464" s="83"/>
      <c r="J464" s="79"/>
      <c r="K464" s="79"/>
      <c r="L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3:26" ht="11.25">
      <c r="C465" s="47"/>
      <c r="D465" s="77"/>
      <c r="E465" s="77"/>
      <c r="F465" s="77"/>
      <c r="G465" s="65"/>
      <c r="H465" s="48"/>
      <c r="I465" s="83"/>
      <c r="J465" s="79"/>
      <c r="K465" s="79"/>
      <c r="L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3:26" ht="11.25">
      <c r="C466" s="47"/>
      <c r="D466" s="77"/>
      <c r="E466" s="77"/>
      <c r="F466" s="77"/>
      <c r="G466" s="65"/>
      <c r="H466" s="48"/>
      <c r="I466" s="83"/>
      <c r="J466" s="79"/>
      <c r="K466" s="79"/>
      <c r="L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3:26" ht="11.25">
      <c r="C467" s="47"/>
      <c r="D467" s="77"/>
      <c r="E467" s="77"/>
      <c r="F467" s="77"/>
      <c r="G467" s="65"/>
      <c r="H467" s="48"/>
      <c r="I467" s="83"/>
      <c r="J467" s="79"/>
      <c r="K467" s="79"/>
      <c r="L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3:26" ht="11.25">
      <c r="C468" s="47"/>
      <c r="D468" s="77"/>
      <c r="E468" s="77"/>
      <c r="F468" s="77"/>
      <c r="G468" s="65"/>
      <c r="H468" s="48"/>
      <c r="I468" s="83"/>
      <c r="J468" s="79"/>
      <c r="K468" s="79"/>
      <c r="L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3:26" ht="11.25">
      <c r="C469" s="47"/>
      <c r="D469" s="77"/>
      <c r="E469" s="77"/>
      <c r="F469" s="77"/>
      <c r="G469" s="65"/>
      <c r="H469" s="48"/>
      <c r="I469" s="83"/>
      <c r="J469" s="79"/>
      <c r="K469" s="79"/>
      <c r="L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3:26" ht="11.25">
      <c r="C470" s="47"/>
      <c r="D470" s="77"/>
      <c r="E470" s="77"/>
      <c r="F470" s="77"/>
      <c r="G470" s="65"/>
      <c r="H470" s="48"/>
      <c r="I470" s="83"/>
      <c r="J470" s="79"/>
      <c r="K470" s="79"/>
      <c r="L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3:26" ht="11.25">
      <c r="C471" s="47"/>
      <c r="D471" s="77"/>
      <c r="E471" s="77"/>
      <c r="F471" s="77"/>
      <c r="G471" s="65"/>
      <c r="H471" s="48"/>
      <c r="I471" s="83"/>
      <c r="J471" s="79"/>
      <c r="K471" s="79"/>
      <c r="L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3:26" ht="11.25">
      <c r="C472" s="47"/>
      <c r="D472" s="77"/>
      <c r="E472" s="77"/>
      <c r="F472" s="77"/>
      <c r="G472" s="65"/>
      <c r="H472" s="48"/>
      <c r="I472" s="83"/>
      <c r="J472" s="79"/>
      <c r="K472" s="79"/>
      <c r="L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3:26" ht="11.25">
      <c r="C473" s="47"/>
      <c r="D473" s="77"/>
      <c r="E473" s="77"/>
      <c r="F473" s="77"/>
      <c r="G473" s="65"/>
      <c r="H473" s="48"/>
      <c r="I473" s="83"/>
      <c r="J473" s="79"/>
      <c r="K473" s="79"/>
      <c r="L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3:26" ht="11.25">
      <c r="C474" s="47"/>
      <c r="D474" s="77"/>
      <c r="E474" s="77"/>
      <c r="F474" s="77"/>
      <c r="G474" s="65"/>
      <c r="H474" s="48"/>
      <c r="I474" s="83"/>
      <c r="J474" s="79"/>
      <c r="K474" s="79"/>
      <c r="L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3:26" ht="11.25">
      <c r="C475" s="47"/>
      <c r="D475" s="77"/>
      <c r="E475" s="77"/>
      <c r="F475" s="77"/>
      <c r="G475" s="65"/>
      <c r="H475" s="48"/>
      <c r="I475" s="83"/>
      <c r="J475" s="79"/>
      <c r="K475" s="79"/>
      <c r="L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3:26" ht="11.25">
      <c r="C476" s="47"/>
      <c r="D476" s="77"/>
      <c r="E476" s="77"/>
      <c r="F476" s="77"/>
      <c r="G476" s="65"/>
      <c r="H476" s="48"/>
      <c r="I476" s="83"/>
      <c r="J476" s="79"/>
      <c r="K476" s="79"/>
      <c r="L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3:26" ht="11.25">
      <c r="C477" s="47"/>
      <c r="D477" s="77"/>
      <c r="E477" s="77"/>
      <c r="F477" s="77"/>
      <c r="G477" s="65"/>
      <c r="H477" s="48"/>
      <c r="I477" s="83"/>
      <c r="J477" s="79"/>
      <c r="K477" s="79"/>
      <c r="L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3:26" ht="11.25">
      <c r="C478" s="47"/>
      <c r="D478" s="77"/>
      <c r="E478" s="77"/>
      <c r="F478" s="77"/>
      <c r="G478" s="65"/>
      <c r="H478" s="48"/>
      <c r="I478" s="83"/>
      <c r="J478" s="79"/>
      <c r="K478" s="79"/>
      <c r="L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3:26" ht="11.25">
      <c r="C479" s="47"/>
      <c r="D479" s="77"/>
      <c r="E479" s="77"/>
      <c r="F479" s="77"/>
      <c r="G479" s="65"/>
      <c r="H479" s="48"/>
      <c r="I479" s="83"/>
      <c r="J479" s="79"/>
      <c r="K479" s="79"/>
      <c r="L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3:26" ht="11.25">
      <c r="C480" s="47"/>
      <c r="D480" s="77"/>
      <c r="E480" s="77"/>
      <c r="F480" s="77"/>
      <c r="G480" s="65"/>
      <c r="H480" s="48"/>
      <c r="I480" s="83"/>
      <c r="J480" s="79"/>
      <c r="K480" s="79"/>
      <c r="L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3:26" ht="11.25">
      <c r="C481" s="47"/>
      <c r="D481" s="77"/>
      <c r="E481" s="77"/>
      <c r="F481" s="77"/>
      <c r="G481" s="65"/>
      <c r="H481" s="48"/>
      <c r="I481" s="83"/>
      <c r="J481" s="79"/>
      <c r="K481" s="79"/>
      <c r="L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3:26" ht="11.25">
      <c r="C482" s="47"/>
      <c r="D482" s="77"/>
      <c r="E482" s="77"/>
      <c r="F482" s="77"/>
      <c r="G482" s="65"/>
      <c r="H482" s="48"/>
      <c r="I482" s="83"/>
      <c r="J482" s="79"/>
      <c r="K482" s="79"/>
      <c r="L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3:26" ht="11.25">
      <c r="C483" s="47"/>
      <c r="D483" s="77"/>
      <c r="E483" s="77"/>
      <c r="F483" s="77"/>
      <c r="G483" s="65"/>
      <c r="H483" s="48"/>
      <c r="I483" s="83"/>
      <c r="J483" s="79"/>
      <c r="K483" s="79"/>
      <c r="L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3:26" ht="11.25">
      <c r="C484" s="47"/>
      <c r="D484" s="77"/>
      <c r="E484" s="77"/>
      <c r="F484" s="77"/>
      <c r="G484" s="65"/>
      <c r="H484" s="48"/>
      <c r="I484" s="83"/>
      <c r="J484" s="79"/>
      <c r="K484" s="79"/>
      <c r="L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3:26" ht="11.25">
      <c r="C485" s="47"/>
      <c r="D485" s="77"/>
      <c r="E485" s="77"/>
      <c r="F485" s="77"/>
      <c r="G485" s="65"/>
      <c r="H485" s="48"/>
      <c r="I485" s="83"/>
      <c r="J485" s="79"/>
      <c r="K485" s="79"/>
      <c r="L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3:26" ht="11.25">
      <c r="C486" s="47"/>
      <c r="D486" s="77"/>
      <c r="E486" s="77"/>
      <c r="F486" s="77"/>
      <c r="G486" s="65"/>
      <c r="H486" s="48"/>
      <c r="I486" s="83"/>
      <c r="J486" s="79"/>
      <c r="K486" s="79"/>
      <c r="L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3:26" ht="11.25">
      <c r="C487" s="47"/>
      <c r="D487" s="77"/>
      <c r="E487" s="77"/>
      <c r="F487" s="77"/>
      <c r="G487" s="65"/>
      <c r="H487" s="48"/>
      <c r="I487" s="83"/>
      <c r="J487" s="79"/>
      <c r="K487" s="79"/>
      <c r="L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3:26" ht="11.25">
      <c r="C488" s="47"/>
      <c r="D488" s="77"/>
      <c r="E488" s="77"/>
      <c r="F488" s="77"/>
      <c r="G488" s="65"/>
      <c r="H488" s="48"/>
      <c r="I488" s="83"/>
      <c r="J488" s="79"/>
      <c r="K488" s="79"/>
      <c r="L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3:26" ht="11.25">
      <c r="C489" s="47"/>
      <c r="D489" s="77"/>
      <c r="E489" s="77"/>
      <c r="F489" s="77"/>
      <c r="G489" s="65"/>
      <c r="H489" s="48"/>
      <c r="I489" s="83"/>
      <c r="J489" s="79"/>
      <c r="K489" s="79"/>
      <c r="L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3:26" ht="11.25">
      <c r="C490" s="47"/>
      <c r="D490" s="77"/>
      <c r="E490" s="77"/>
      <c r="F490" s="77"/>
      <c r="G490" s="65"/>
      <c r="H490" s="48"/>
      <c r="I490" s="83"/>
      <c r="J490" s="79"/>
      <c r="K490" s="79"/>
      <c r="L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3:26" ht="11.25">
      <c r="C491" s="47"/>
      <c r="D491" s="77"/>
      <c r="E491" s="77"/>
      <c r="F491" s="77"/>
      <c r="G491" s="65"/>
      <c r="H491" s="48"/>
      <c r="I491" s="83"/>
      <c r="J491" s="79"/>
      <c r="K491" s="79"/>
      <c r="L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3:26" ht="11.25">
      <c r="C492" s="47"/>
      <c r="D492" s="77"/>
      <c r="E492" s="77"/>
      <c r="F492" s="77"/>
      <c r="G492" s="65"/>
      <c r="H492" s="48"/>
      <c r="I492" s="83"/>
      <c r="J492" s="79"/>
      <c r="K492" s="79"/>
      <c r="L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3:26" ht="11.25">
      <c r="C493" s="47"/>
      <c r="D493" s="77"/>
      <c r="E493" s="77"/>
      <c r="F493" s="77"/>
      <c r="G493" s="65"/>
      <c r="H493" s="48"/>
      <c r="I493" s="83"/>
      <c r="J493" s="79"/>
      <c r="K493" s="79"/>
      <c r="L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3:26" ht="11.25">
      <c r="C494" s="47"/>
      <c r="D494" s="77"/>
      <c r="E494" s="77"/>
      <c r="F494" s="77"/>
      <c r="G494" s="65"/>
      <c r="H494" s="48"/>
      <c r="I494" s="83"/>
      <c r="J494" s="79"/>
      <c r="K494" s="79"/>
      <c r="L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3:26" ht="11.25">
      <c r="C495" s="47"/>
      <c r="D495" s="77"/>
      <c r="E495" s="77"/>
      <c r="F495" s="77"/>
      <c r="G495" s="65"/>
      <c r="H495" s="48"/>
      <c r="I495" s="83"/>
      <c r="J495" s="79"/>
      <c r="K495" s="79"/>
      <c r="L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3:26" ht="11.25">
      <c r="C496" s="47"/>
      <c r="D496" s="77"/>
      <c r="E496" s="77"/>
      <c r="F496" s="77"/>
      <c r="G496" s="65"/>
      <c r="H496" s="48"/>
      <c r="I496" s="83"/>
      <c r="J496" s="79"/>
      <c r="K496" s="79"/>
      <c r="L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3:26" ht="11.25">
      <c r="C497" s="47"/>
      <c r="D497" s="77"/>
      <c r="E497" s="77"/>
      <c r="F497" s="77"/>
      <c r="G497" s="65"/>
      <c r="H497" s="48"/>
      <c r="I497" s="83"/>
      <c r="J497" s="79"/>
      <c r="K497" s="79"/>
      <c r="L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3:26" ht="11.25">
      <c r="C498" s="47"/>
      <c r="D498" s="77"/>
      <c r="E498" s="77"/>
      <c r="F498" s="77"/>
      <c r="G498" s="65"/>
      <c r="H498" s="48"/>
      <c r="I498" s="83"/>
      <c r="J498" s="79"/>
      <c r="K498" s="79"/>
      <c r="L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3:26" ht="11.25">
      <c r="C499" s="47"/>
      <c r="D499" s="77"/>
      <c r="E499" s="77"/>
      <c r="F499" s="77"/>
      <c r="G499" s="65"/>
      <c r="H499" s="48"/>
      <c r="I499" s="83"/>
      <c r="J499" s="79"/>
      <c r="K499" s="79"/>
      <c r="L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3:26" ht="11.25">
      <c r="C500" s="47"/>
      <c r="D500" s="77"/>
      <c r="E500" s="77"/>
      <c r="F500" s="77"/>
      <c r="G500" s="65"/>
      <c r="H500" s="48"/>
      <c r="I500" s="83"/>
      <c r="J500" s="79"/>
      <c r="K500" s="79"/>
      <c r="L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3:26" ht="11.25">
      <c r="C501" s="47"/>
      <c r="D501" s="77"/>
      <c r="E501" s="77"/>
      <c r="F501" s="77"/>
      <c r="G501" s="65"/>
      <c r="H501" s="48"/>
      <c r="I501" s="83"/>
      <c r="J501" s="79"/>
      <c r="K501" s="79"/>
      <c r="L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3:26" ht="11.25">
      <c r="C502" s="47"/>
      <c r="D502" s="77"/>
      <c r="E502" s="77"/>
      <c r="F502" s="77"/>
      <c r="G502" s="65"/>
      <c r="H502" s="48"/>
      <c r="I502" s="83"/>
      <c r="J502" s="79"/>
      <c r="K502" s="79"/>
      <c r="L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3:26" ht="11.25">
      <c r="C503" s="47"/>
      <c r="D503" s="77"/>
      <c r="E503" s="77"/>
      <c r="F503" s="77"/>
      <c r="G503" s="65"/>
      <c r="H503" s="48"/>
      <c r="I503" s="83"/>
      <c r="J503" s="79"/>
      <c r="K503" s="79"/>
      <c r="L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3:26" ht="11.25">
      <c r="C504" s="47"/>
      <c r="D504" s="77"/>
      <c r="E504" s="77"/>
      <c r="F504" s="77"/>
      <c r="G504" s="65"/>
      <c r="H504" s="48"/>
      <c r="I504" s="83"/>
      <c r="J504" s="79"/>
      <c r="K504" s="79"/>
      <c r="L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3:26" ht="11.25">
      <c r="C505" s="47"/>
      <c r="D505" s="77"/>
      <c r="E505" s="77"/>
      <c r="F505" s="77"/>
      <c r="G505" s="65"/>
      <c r="H505" s="48"/>
      <c r="I505" s="83"/>
      <c r="J505" s="79"/>
      <c r="K505" s="79"/>
      <c r="L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3:26" ht="11.25">
      <c r="C506" s="47"/>
      <c r="D506" s="77"/>
      <c r="E506" s="77"/>
      <c r="F506" s="77"/>
      <c r="G506" s="65"/>
      <c r="H506" s="48"/>
      <c r="I506" s="83"/>
      <c r="J506" s="79"/>
      <c r="K506" s="79"/>
      <c r="L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3:26" ht="11.25">
      <c r="C507" s="47"/>
      <c r="D507" s="77"/>
      <c r="E507" s="77"/>
      <c r="F507" s="77"/>
      <c r="G507" s="65"/>
      <c r="H507" s="48"/>
      <c r="I507" s="83"/>
      <c r="J507" s="79"/>
      <c r="K507" s="79"/>
      <c r="L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3:26" ht="11.25">
      <c r="C508" s="47"/>
      <c r="D508" s="77"/>
      <c r="E508" s="77"/>
      <c r="F508" s="77"/>
      <c r="G508" s="65"/>
      <c r="H508" s="48"/>
      <c r="I508" s="83"/>
      <c r="J508" s="79"/>
      <c r="K508" s="79"/>
      <c r="L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3:26" ht="11.25">
      <c r="C509" s="47"/>
      <c r="D509" s="77"/>
      <c r="E509" s="77"/>
      <c r="F509" s="77"/>
      <c r="G509" s="65"/>
      <c r="H509" s="48"/>
      <c r="I509" s="83"/>
      <c r="J509" s="79"/>
      <c r="K509" s="79"/>
      <c r="L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3:26" ht="11.25">
      <c r="C510" s="47"/>
      <c r="D510" s="77"/>
      <c r="E510" s="77"/>
      <c r="F510" s="77"/>
      <c r="G510" s="65"/>
      <c r="H510" s="48"/>
      <c r="I510" s="83"/>
      <c r="J510" s="79"/>
      <c r="K510" s="79"/>
      <c r="L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3:26" ht="11.25">
      <c r="C511" s="47"/>
      <c r="D511" s="77"/>
      <c r="E511" s="77"/>
      <c r="F511" s="77"/>
      <c r="G511" s="65"/>
      <c r="H511" s="48"/>
      <c r="I511" s="83"/>
      <c r="J511" s="79"/>
      <c r="K511" s="79"/>
      <c r="L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3:26" ht="11.25">
      <c r="C512" s="47"/>
      <c r="D512" s="77"/>
      <c r="E512" s="77"/>
      <c r="F512" s="77"/>
      <c r="G512" s="65"/>
      <c r="H512" s="48"/>
      <c r="I512" s="83"/>
      <c r="J512" s="79"/>
      <c r="K512" s="79"/>
      <c r="L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3:26" ht="11.25">
      <c r="C513" s="47"/>
      <c r="D513" s="77"/>
      <c r="E513" s="77"/>
      <c r="F513" s="77"/>
      <c r="G513" s="65"/>
      <c r="H513" s="48"/>
      <c r="I513" s="83"/>
      <c r="J513" s="79"/>
      <c r="K513" s="79"/>
      <c r="L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3:26" ht="11.25">
      <c r="C514" s="47"/>
      <c r="D514" s="77"/>
      <c r="E514" s="77"/>
      <c r="F514" s="77"/>
      <c r="G514" s="65"/>
      <c r="H514" s="48"/>
      <c r="I514" s="83"/>
      <c r="J514" s="79"/>
      <c r="K514" s="79"/>
      <c r="L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3:26" ht="11.25">
      <c r="C515" s="47"/>
      <c r="D515" s="77"/>
      <c r="E515" s="77"/>
      <c r="F515" s="77"/>
      <c r="G515" s="65"/>
      <c r="H515" s="48"/>
      <c r="I515" s="83"/>
      <c r="J515" s="79"/>
      <c r="K515" s="79"/>
      <c r="L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3:26" ht="11.25">
      <c r="C516" s="47"/>
      <c r="D516" s="77"/>
      <c r="E516" s="77"/>
      <c r="F516" s="77"/>
      <c r="G516" s="65"/>
      <c r="H516" s="48"/>
      <c r="I516" s="83"/>
      <c r="J516" s="79"/>
      <c r="K516" s="79"/>
      <c r="L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3:26" ht="11.25">
      <c r="C517" s="47"/>
      <c r="D517" s="77"/>
      <c r="E517" s="77"/>
      <c r="F517" s="77"/>
      <c r="G517" s="65"/>
      <c r="H517" s="48"/>
      <c r="I517" s="83"/>
      <c r="J517" s="79"/>
      <c r="K517" s="79"/>
      <c r="L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3:26" ht="11.25">
      <c r="C518" s="47"/>
      <c r="D518" s="77"/>
      <c r="E518" s="77"/>
      <c r="F518" s="77"/>
      <c r="G518" s="65"/>
      <c r="H518" s="48"/>
      <c r="I518" s="83"/>
      <c r="J518" s="79"/>
      <c r="K518" s="79"/>
      <c r="L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3:26" ht="11.25">
      <c r="C519" s="47"/>
      <c r="D519" s="77"/>
      <c r="E519" s="77"/>
      <c r="F519" s="77"/>
      <c r="G519" s="65"/>
      <c r="H519" s="48"/>
      <c r="I519" s="83"/>
      <c r="J519" s="79"/>
      <c r="K519" s="79"/>
      <c r="L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3:26" ht="11.25">
      <c r="C520" s="47"/>
      <c r="D520" s="77"/>
      <c r="E520" s="77"/>
      <c r="F520" s="77"/>
      <c r="G520" s="65"/>
      <c r="H520" s="48"/>
      <c r="I520" s="83"/>
      <c r="J520" s="79"/>
      <c r="K520" s="79"/>
      <c r="L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3:26" ht="11.25">
      <c r="C521" s="47"/>
      <c r="D521" s="77"/>
      <c r="E521" s="77"/>
      <c r="F521" s="77"/>
      <c r="G521" s="65"/>
      <c r="H521" s="48"/>
      <c r="I521" s="83"/>
      <c r="J521" s="79"/>
      <c r="K521" s="79"/>
      <c r="L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3:26" ht="11.25">
      <c r="C522" s="47"/>
      <c r="D522" s="77"/>
      <c r="E522" s="77"/>
      <c r="F522" s="77"/>
      <c r="G522" s="65"/>
      <c r="H522" s="48"/>
      <c r="I522" s="83"/>
      <c r="J522" s="79"/>
      <c r="K522" s="79"/>
      <c r="L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3:26" ht="11.25">
      <c r="C523" s="47"/>
      <c r="D523" s="77"/>
      <c r="E523" s="77"/>
      <c r="F523" s="77"/>
      <c r="G523" s="65"/>
      <c r="H523" s="48"/>
      <c r="I523" s="83"/>
      <c r="J523" s="79"/>
      <c r="K523" s="79"/>
      <c r="L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3:26" ht="11.25">
      <c r="C524" s="47"/>
      <c r="D524" s="77"/>
      <c r="E524" s="77"/>
      <c r="F524" s="77"/>
      <c r="G524" s="65"/>
      <c r="H524" s="48"/>
      <c r="I524" s="83"/>
      <c r="J524" s="79"/>
      <c r="K524" s="79"/>
      <c r="L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3:26" ht="11.25">
      <c r="C525" s="47"/>
      <c r="D525" s="77"/>
      <c r="E525" s="77"/>
      <c r="F525" s="77"/>
      <c r="G525" s="65"/>
      <c r="H525" s="48"/>
      <c r="I525" s="83"/>
      <c r="J525" s="79"/>
      <c r="K525" s="79"/>
      <c r="L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3:26" ht="11.25">
      <c r="C526" s="47"/>
      <c r="D526" s="77"/>
      <c r="E526" s="77"/>
      <c r="F526" s="77"/>
      <c r="G526" s="65"/>
      <c r="H526" s="48"/>
      <c r="I526" s="83"/>
      <c r="J526" s="79"/>
      <c r="K526" s="79"/>
      <c r="L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3:26" ht="11.25">
      <c r="C527" s="47"/>
      <c r="D527" s="77"/>
      <c r="E527" s="77"/>
      <c r="F527" s="77"/>
      <c r="G527" s="65"/>
      <c r="H527" s="48"/>
      <c r="I527" s="83"/>
      <c r="J527" s="79"/>
      <c r="K527" s="79"/>
      <c r="L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3:26" ht="11.25">
      <c r="C528" s="47"/>
      <c r="D528" s="77"/>
      <c r="E528" s="77"/>
      <c r="F528" s="77"/>
      <c r="G528" s="65"/>
      <c r="H528" s="48"/>
      <c r="I528" s="83"/>
      <c r="J528" s="79"/>
      <c r="K528" s="79"/>
      <c r="L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3:26" ht="11.25">
      <c r="C529" s="47"/>
      <c r="D529" s="77"/>
      <c r="E529" s="77"/>
      <c r="F529" s="77"/>
      <c r="G529" s="65"/>
      <c r="H529" s="48"/>
      <c r="I529" s="83"/>
      <c r="J529" s="79"/>
      <c r="K529" s="79"/>
      <c r="L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3:26" ht="11.25">
      <c r="C530" s="47"/>
      <c r="D530" s="77"/>
      <c r="E530" s="77"/>
      <c r="F530" s="77"/>
      <c r="G530" s="65"/>
      <c r="H530" s="48"/>
      <c r="I530" s="83"/>
      <c r="J530" s="79"/>
      <c r="K530" s="79"/>
      <c r="L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3:26" ht="11.25">
      <c r="C531" s="47"/>
      <c r="D531" s="77"/>
      <c r="E531" s="77"/>
      <c r="F531" s="77"/>
      <c r="G531" s="65"/>
      <c r="H531" s="48"/>
      <c r="I531" s="83"/>
      <c r="J531" s="79"/>
      <c r="K531" s="79"/>
      <c r="L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3:26" ht="11.25">
      <c r="C532" s="47"/>
      <c r="D532" s="77"/>
      <c r="E532" s="77"/>
      <c r="F532" s="77"/>
      <c r="G532" s="65"/>
      <c r="H532" s="48"/>
      <c r="I532" s="83"/>
      <c r="J532" s="79"/>
      <c r="K532" s="79"/>
      <c r="L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3:26" ht="11.25">
      <c r="C533" s="47"/>
      <c r="D533" s="77"/>
      <c r="E533" s="77"/>
      <c r="F533" s="77"/>
      <c r="G533" s="65"/>
      <c r="H533" s="48"/>
      <c r="I533" s="83"/>
      <c r="J533" s="79"/>
      <c r="K533" s="79"/>
      <c r="L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3:26" ht="11.25">
      <c r="C534" s="47"/>
      <c r="D534" s="77"/>
      <c r="E534" s="77"/>
      <c r="F534" s="77"/>
      <c r="G534" s="65"/>
      <c r="H534" s="48"/>
      <c r="I534" s="83"/>
      <c r="J534" s="79"/>
      <c r="K534" s="79"/>
      <c r="L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3:26" ht="11.25">
      <c r="C535" s="47"/>
      <c r="D535" s="77"/>
      <c r="E535" s="77"/>
      <c r="F535" s="77"/>
      <c r="G535" s="65"/>
      <c r="H535" s="48"/>
      <c r="I535" s="83"/>
      <c r="J535" s="79"/>
      <c r="K535" s="79"/>
      <c r="L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3:26" ht="11.25">
      <c r="C536" s="47"/>
      <c r="D536" s="77"/>
      <c r="E536" s="77"/>
      <c r="F536" s="77"/>
      <c r="G536" s="65"/>
      <c r="H536" s="48"/>
      <c r="I536" s="83"/>
      <c r="J536" s="79"/>
      <c r="K536" s="79"/>
      <c r="L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3:26" ht="11.25">
      <c r="C537" s="47"/>
      <c r="D537" s="77"/>
      <c r="E537" s="77"/>
      <c r="F537" s="77"/>
      <c r="G537" s="65"/>
      <c r="H537" s="48"/>
      <c r="I537" s="83"/>
      <c r="J537" s="79"/>
      <c r="K537" s="79"/>
      <c r="L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3:26" ht="11.25">
      <c r="C538" s="47"/>
      <c r="D538" s="77"/>
      <c r="E538" s="77"/>
      <c r="F538" s="77"/>
      <c r="G538" s="65"/>
      <c r="H538" s="48"/>
      <c r="I538" s="83"/>
      <c r="J538" s="79"/>
      <c r="K538" s="79"/>
      <c r="L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3:26" ht="11.25">
      <c r="C539" s="47"/>
      <c r="D539" s="77"/>
      <c r="E539" s="77"/>
      <c r="F539" s="77"/>
      <c r="G539" s="65"/>
      <c r="H539" s="48"/>
      <c r="I539" s="83"/>
      <c r="J539" s="79"/>
      <c r="K539" s="79"/>
      <c r="L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3:26" ht="11.25">
      <c r="C540" s="47"/>
      <c r="D540" s="77"/>
      <c r="E540" s="77"/>
      <c r="F540" s="77"/>
      <c r="G540" s="65"/>
      <c r="H540" s="48"/>
      <c r="I540" s="83"/>
      <c r="J540" s="79"/>
      <c r="K540" s="79"/>
      <c r="L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3:26" ht="11.25">
      <c r="C541" s="47"/>
      <c r="D541" s="77"/>
      <c r="E541" s="77"/>
      <c r="F541" s="77"/>
      <c r="G541" s="65"/>
      <c r="H541" s="48"/>
      <c r="I541" s="83"/>
      <c r="J541" s="79"/>
      <c r="K541" s="79"/>
      <c r="L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3:26" ht="11.25">
      <c r="C542" s="47"/>
      <c r="D542" s="77"/>
      <c r="E542" s="77"/>
      <c r="F542" s="77"/>
      <c r="G542" s="65"/>
      <c r="H542" s="48"/>
      <c r="I542" s="83"/>
      <c r="J542" s="79"/>
      <c r="K542" s="79"/>
      <c r="L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3:26" ht="11.25">
      <c r="C543" s="47"/>
      <c r="D543" s="77"/>
      <c r="E543" s="77"/>
      <c r="F543" s="77"/>
      <c r="G543" s="65"/>
      <c r="H543" s="48"/>
      <c r="I543" s="83"/>
      <c r="J543" s="79"/>
      <c r="K543" s="79"/>
      <c r="L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3:26" ht="11.25">
      <c r="C544" s="47"/>
      <c r="D544" s="77"/>
      <c r="E544" s="77"/>
      <c r="F544" s="77"/>
      <c r="G544" s="65"/>
      <c r="H544" s="48"/>
      <c r="I544" s="83"/>
      <c r="J544" s="79"/>
      <c r="K544" s="79"/>
      <c r="L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3:26" ht="11.25">
      <c r="C545" s="47"/>
      <c r="D545" s="77"/>
      <c r="E545" s="77"/>
      <c r="F545" s="77"/>
      <c r="G545" s="65"/>
      <c r="H545" s="48"/>
      <c r="I545" s="83"/>
      <c r="J545" s="79"/>
      <c r="K545" s="79"/>
      <c r="L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3:26" ht="11.25">
      <c r="C546" s="47"/>
      <c r="D546" s="77"/>
      <c r="E546" s="77"/>
      <c r="F546" s="77"/>
      <c r="G546" s="65"/>
      <c r="H546" s="48"/>
      <c r="I546" s="83"/>
      <c r="J546" s="79"/>
      <c r="K546" s="79"/>
      <c r="L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3:26" ht="11.25">
      <c r="C547" s="47"/>
      <c r="D547" s="77"/>
      <c r="E547" s="77"/>
      <c r="F547" s="77"/>
      <c r="G547" s="65"/>
      <c r="H547" s="48"/>
      <c r="I547" s="83"/>
      <c r="J547" s="79"/>
      <c r="K547" s="79"/>
      <c r="L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3:26" ht="11.25">
      <c r="C548" s="47"/>
      <c r="D548" s="77"/>
      <c r="E548" s="77"/>
      <c r="F548" s="77"/>
      <c r="G548" s="65"/>
      <c r="H548" s="48"/>
      <c r="I548" s="83"/>
      <c r="J548" s="79"/>
      <c r="K548" s="79"/>
      <c r="L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3:26" ht="11.25">
      <c r="C549" s="47"/>
      <c r="D549" s="77"/>
      <c r="E549" s="77"/>
      <c r="F549" s="77"/>
      <c r="G549" s="65"/>
      <c r="H549" s="48"/>
      <c r="I549" s="83"/>
      <c r="J549" s="79"/>
      <c r="K549" s="79"/>
      <c r="L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3:26" ht="11.25">
      <c r="C550" s="47"/>
      <c r="D550" s="77"/>
      <c r="E550" s="77"/>
      <c r="F550" s="77"/>
      <c r="G550" s="65"/>
      <c r="H550" s="48"/>
      <c r="I550" s="83"/>
      <c r="J550" s="79"/>
      <c r="K550" s="79"/>
      <c r="L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3:26" ht="11.25">
      <c r="C551" s="47"/>
      <c r="D551" s="77"/>
      <c r="E551" s="77"/>
      <c r="F551" s="77"/>
      <c r="G551" s="65"/>
      <c r="H551" s="48"/>
      <c r="I551" s="83"/>
      <c r="J551" s="79"/>
      <c r="K551" s="79"/>
      <c r="L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3:26" ht="11.25">
      <c r="C552" s="47"/>
      <c r="D552" s="77"/>
      <c r="E552" s="77"/>
      <c r="F552" s="77"/>
      <c r="G552" s="65"/>
      <c r="H552" s="48"/>
      <c r="I552" s="83"/>
      <c r="J552" s="79"/>
      <c r="K552" s="79"/>
      <c r="L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3:26" ht="11.25">
      <c r="C553" s="47"/>
      <c r="D553" s="77"/>
      <c r="E553" s="77"/>
      <c r="F553" s="77"/>
      <c r="G553" s="65"/>
      <c r="H553" s="48"/>
      <c r="I553" s="83"/>
      <c r="J553" s="79"/>
      <c r="K553" s="79"/>
      <c r="L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3:26" ht="11.25">
      <c r="C554" s="47"/>
      <c r="D554" s="77"/>
      <c r="E554" s="77"/>
      <c r="F554" s="77"/>
      <c r="G554" s="65"/>
      <c r="H554" s="48"/>
      <c r="I554" s="83"/>
      <c r="J554" s="79"/>
      <c r="K554" s="79"/>
      <c r="L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3:26" ht="11.25">
      <c r="C555" s="47"/>
      <c r="D555" s="77"/>
      <c r="E555" s="77"/>
      <c r="F555" s="77"/>
      <c r="G555" s="65"/>
      <c r="H555" s="48"/>
      <c r="I555" s="83"/>
      <c r="J555" s="79"/>
      <c r="K555" s="79"/>
      <c r="L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3:26" ht="11.25">
      <c r="C556" s="47"/>
      <c r="D556" s="77"/>
      <c r="E556" s="77"/>
      <c r="F556" s="77"/>
      <c r="G556" s="65"/>
      <c r="H556" s="48"/>
      <c r="I556" s="83"/>
      <c r="J556" s="79"/>
      <c r="K556" s="79"/>
      <c r="L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3:26" ht="11.25">
      <c r="C557" s="47"/>
      <c r="D557" s="77"/>
      <c r="E557" s="77"/>
      <c r="F557" s="77"/>
      <c r="G557" s="65"/>
      <c r="H557" s="48"/>
      <c r="I557" s="83"/>
      <c r="J557" s="79"/>
      <c r="K557" s="79"/>
      <c r="L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3:26" ht="11.25">
      <c r="C558" s="47"/>
      <c r="D558" s="77"/>
      <c r="E558" s="77"/>
      <c r="F558" s="77"/>
      <c r="G558" s="65"/>
      <c r="H558" s="48"/>
      <c r="I558" s="83"/>
      <c r="J558" s="79"/>
      <c r="K558" s="79"/>
      <c r="L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3:26" ht="11.25">
      <c r="C559" s="47"/>
      <c r="D559" s="77"/>
      <c r="E559" s="77"/>
      <c r="F559" s="77"/>
      <c r="G559" s="65"/>
      <c r="H559" s="48"/>
      <c r="I559" s="83"/>
      <c r="J559" s="79"/>
      <c r="K559" s="79"/>
      <c r="L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3:26" ht="11.25">
      <c r="C560" s="47"/>
      <c r="D560" s="77"/>
      <c r="E560" s="77"/>
      <c r="F560" s="77"/>
      <c r="G560" s="65"/>
      <c r="H560" s="48"/>
      <c r="I560" s="83"/>
      <c r="J560" s="79"/>
      <c r="K560" s="79"/>
      <c r="L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3:26" ht="11.25">
      <c r="C561" s="47"/>
      <c r="D561" s="77"/>
      <c r="E561" s="77"/>
      <c r="F561" s="77"/>
      <c r="G561" s="65"/>
      <c r="H561" s="48"/>
      <c r="I561" s="83"/>
      <c r="J561" s="79"/>
      <c r="K561" s="79"/>
      <c r="L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3:26" ht="11.25">
      <c r="C562" s="47"/>
      <c r="D562" s="77"/>
      <c r="E562" s="77"/>
      <c r="F562" s="77"/>
      <c r="G562" s="65"/>
      <c r="H562" s="48"/>
      <c r="I562" s="83"/>
      <c r="J562" s="79"/>
      <c r="K562" s="79"/>
      <c r="L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3:26" ht="11.25">
      <c r="C563" s="47"/>
      <c r="D563" s="77"/>
      <c r="E563" s="77"/>
      <c r="F563" s="77"/>
      <c r="G563" s="65"/>
      <c r="H563" s="48"/>
      <c r="I563" s="83"/>
      <c r="J563" s="79"/>
      <c r="K563" s="79"/>
      <c r="L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3:26" ht="11.25">
      <c r="C564" s="47"/>
      <c r="D564" s="77"/>
      <c r="E564" s="77"/>
      <c r="F564" s="77"/>
      <c r="G564" s="65"/>
      <c r="H564" s="48"/>
      <c r="I564" s="83"/>
      <c r="J564" s="79"/>
      <c r="K564" s="79"/>
      <c r="L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3:26" ht="11.25">
      <c r="C565" s="47"/>
      <c r="D565" s="77"/>
      <c r="E565" s="77"/>
      <c r="F565" s="77"/>
      <c r="G565" s="65"/>
      <c r="H565" s="48"/>
      <c r="I565" s="83"/>
      <c r="J565" s="79"/>
      <c r="K565" s="79"/>
      <c r="L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3:26" ht="11.25">
      <c r="C566" s="47"/>
      <c r="D566" s="77"/>
      <c r="E566" s="77"/>
      <c r="F566" s="77"/>
      <c r="G566" s="65"/>
      <c r="H566" s="48"/>
      <c r="I566" s="83"/>
      <c r="J566" s="79"/>
      <c r="K566" s="79"/>
      <c r="L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3:26" ht="11.25">
      <c r="C567" s="47"/>
      <c r="D567" s="77"/>
      <c r="E567" s="77"/>
      <c r="F567" s="77"/>
      <c r="G567" s="65"/>
      <c r="H567" s="48"/>
      <c r="I567" s="83"/>
      <c r="J567" s="79"/>
      <c r="K567" s="79"/>
      <c r="L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3:26" ht="11.25">
      <c r="C568" s="47"/>
      <c r="D568" s="77"/>
      <c r="E568" s="77"/>
      <c r="F568" s="77"/>
      <c r="G568" s="65"/>
      <c r="H568" s="48"/>
      <c r="I568" s="83"/>
      <c r="J568" s="79"/>
      <c r="K568" s="79"/>
      <c r="L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3:26" ht="11.25">
      <c r="C569" s="47"/>
      <c r="D569" s="77"/>
      <c r="E569" s="77"/>
      <c r="F569" s="77"/>
      <c r="G569" s="65"/>
      <c r="H569" s="48"/>
      <c r="I569" s="83"/>
      <c r="J569" s="79"/>
      <c r="K569" s="79"/>
      <c r="L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3:26" ht="11.25">
      <c r="C570" s="47"/>
      <c r="D570" s="77"/>
      <c r="E570" s="77"/>
      <c r="F570" s="77"/>
      <c r="G570" s="65"/>
      <c r="H570" s="48"/>
      <c r="I570" s="83"/>
      <c r="J570" s="79"/>
      <c r="K570" s="79"/>
      <c r="L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3:26" ht="11.25">
      <c r="C571" s="47"/>
      <c r="D571" s="77"/>
      <c r="E571" s="77"/>
      <c r="F571" s="77"/>
      <c r="G571" s="65"/>
      <c r="H571" s="48"/>
      <c r="I571" s="83"/>
      <c r="J571" s="79"/>
      <c r="K571" s="79"/>
      <c r="L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3:26" ht="11.25">
      <c r="C572" s="47"/>
      <c r="D572" s="77"/>
      <c r="E572" s="77"/>
      <c r="F572" s="77"/>
      <c r="G572" s="65"/>
      <c r="H572" s="48"/>
      <c r="I572" s="83"/>
      <c r="J572" s="79"/>
      <c r="K572" s="79"/>
      <c r="L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3:26" ht="11.25">
      <c r="C573" s="47"/>
      <c r="D573" s="77"/>
      <c r="E573" s="77"/>
      <c r="F573" s="77"/>
      <c r="G573" s="65"/>
      <c r="H573" s="48"/>
      <c r="I573" s="83"/>
      <c r="J573" s="79"/>
      <c r="K573" s="79"/>
      <c r="L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3:26" ht="11.25">
      <c r="C574" s="47"/>
      <c r="D574" s="77"/>
      <c r="E574" s="77"/>
      <c r="F574" s="77"/>
      <c r="G574" s="65"/>
      <c r="H574" s="48"/>
      <c r="I574" s="83"/>
      <c r="J574" s="79"/>
      <c r="K574" s="79"/>
      <c r="L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3:26" ht="11.25">
      <c r="C575" s="47"/>
      <c r="D575" s="77"/>
      <c r="E575" s="77"/>
      <c r="F575" s="77"/>
      <c r="G575" s="65"/>
      <c r="H575" s="48"/>
      <c r="I575" s="83"/>
      <c r="J575" s="79"/>
      <c r="K575" s="79"/>
      <c r="L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3:26" ht="11.25">
      <c r="C576" s="47"/>
      <c r="D576" s="77"/>
      <c r="E576" s="77"/>
      <c r="F576" s="77"/>
      <c r="G576" s="65"/>
      <c r="H576" s="48"/>
      <c r="I576" s="83"/>
      <c r="J576" s="79"/>
      <c r="K576" s="79"/>
      <c r="L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3:26" ht="11.25">
      <c r="C577" s="47"/>
      <c r="D577" s="77"/>
      <c r="E577" s="77"/>
      <c r="F577" s="77"/>
      <c r="G577" s="65"/>
      <c r="H577" s="48"/>
      <c r="I577" s="83"/>
      <c r="J577" s="79"/>
      <c r="K577" s="79"/>
      <c r="L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3:26" ht="11.25">
      <c r="C578" s="47"/>
      <c r="D578" s="77"/>
      <c r="E578" s="77"/>
      <c r="F578" s="77"/>
      <c r="G578" s="65"/>
      <c r="H578" s="48"/>
      <c r="I578" s="83"/>
      <c r="J578" s="79"/>
      <c r="K578" s="79"/>
      <c r="L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3:26" ht="11.25">
      <c r="C579" s="47"/>
      <c r="D579" s="77"/>
      <c r="E579" s="77"/>
      <c r="F579" s="77"/>
      <c r="G579" s="65"/>
      <c r="H579" s="48"/>
      <c r="I579" s="83"/>
      <c r="J579" s="79"/>
      <c r="K579" s="79"/>
      <c r="L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3:26" ht="11.25">
      <c r="C580" s="47"/>
      <c r="D580" s="77"/>
      <c r="E580" s="77"/>
      <c r="F580" s="77"/>
      <c r="G580" s="65"/>
      <c r="H580" s="48"/>
      <c r="I580" s="83"/>
      <c r="J580" s="79"/>
      <c r="K580" s="79"/>
      <c r="L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3:26" ht="11.25">
      <c r="C581" s="47"/>
      <c r="D581" s="77"/>
      <c r="E581" s="77"/>
      <c r="F581" s="77"/>
      <c r="G581" s="65"/>
      <c r="H581" s="48"/>
      <c r="I581" s="83"/>
      <c r="J581" s="79"/>
      <c r="K581" s="79"/>
      <c r="L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3:26" ht="11.25">
      <c r="C582" s="47"/>
      <c r="D582" s="77"/>
      <c r="E582" s="77"/>
      <c r="F582" s="77"/>
      <c r="G582" s="65"/>
      <c r="H582" s="48"/>
      <c r="I582" s="83"/>
      <c r="J582" s="79"/>
      <c r="K582" s="79"/>
      <c r="L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3:26" ht="11.25">
      <c r="C583" s="47"/>
      <c r="D583" s="77"/>
      <c r="E583" s="77"/>
      <c r="F583" s="77"/>
      <c r="G583" s="65"/>
      <c r="H583" s="48"/>
      <c r="I583" s="83"/>
      <c r="J583" s="79"/>
      <c r="K583" s="79"/>
      <c r="L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3:26" ht="11.25">
      <c r="C584" s="47"/>
      <c r="D584" s="77"/>
      <c r="E584" s="77"/>
      <c r="F584" s="77"/>
      <c r="G584" s="65"/>
      <c r="H584" s="48"/>
      <c r="I584" s="83"/>
      <c r="J584" s="79"/>
      <c r="K584" s="79"/>
      <c r="L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3:26" ht="11.25">
      <c r="C585" s="47"/>
      <c r="D585" s="77"/>
      <c r="E585" s="77"/>
      <c r="F585" s="77"/>
      <c r="G585" s="65"/>
      <c r="H585" s="48"/>
      <c r="I585" s="83"/>
      <c r="J585" s="79"/>
      <c r="K585" s="79"/>
      <c r="L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3:26" ht="11.25">
      <c r="C586" s="47"/>
      <c r="D586" s="77"/>
      <c r="E586" s="77"/>
      <c r="F586" s="77"/>
      <c r="G586" s="65"/>
      <c r="H586" s="48"/>
      <c r="I586" s="83"/>
      <c r="J586" s="79"/>
      <c r="K586" s="79"/>
      <c r="L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3:26" ht="11.25">
      <c r="C587" s="47"/>
      <c r="D587" s="77"/>
      <c r="E587" s="77"/>
      <c r="F587" s="77"/>
      <c r="G587" s="65"/>
      <c r="H587" s="48"/>
      <c r="I587" s="83"/>
      <c r="J587" s="79"/>
      <c r="K587" s="79"/>
      <c r="L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3:26" ht="11.25">
      <c r="C588" s="47"/>
      <c r="D588" s="77"/>
      <c r="E588" s="77"/>
      <c r="F588" s="77"/>
      <c r="G588" s="65"/>
      <c r="H588" s="48"/>
      <c r="I588" s="83"/>
      <c r="J588" s="79"/>
      <c r="K588" s="79"/>
      <c r="L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3:26" ht="11.25">
      <c r="C589" s="47"/>
      <c r="D589" s="77"/>
      <c r="E589" s="77"/>
      <c r="F589" s="77"/>
      <c r="G589" s="65"/>
      <c r="H589" s="48"/>
      <c r="I589" s="83"/>
      <c r="J589" s="79"/>
      <c r="K589" s="79"/>
      <c r="L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3:26" ht="11.25">
      <c r="C590" s="47"/>
      <c r="D590" s="77"/>
      <c r="E590" s="77"/>
      <c r="F590" s="77"/>
      <c r="G590" s="65"/>
      <c r="H590" s="48"/>
      <c r="I590" s="83"/>
      <c r="J590" s="79"/>
      <c r="K590" s="79"/>
      <c r="L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3:26" ht="11.25">
      <c r="C591" s="47"/>
      <c r="D591" s="77"/>
      <c r="E591" s="77"/>
      <c r="F591" s="77"/>
      <c r="G591" s="65"/>
      <c r="H591" s="48"/>
      <c r="I591" s="83"/>
      <c r="J591" s="79"/>
      <c r="K591" s="79"/>
      <c r="L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3:26" ht="11.25">
      <c r="C592" s="47"/>
      <c r="D592" s="77"/>
      <c r="E592" s="77"/>
      <c r="F592" s="77"/>
      <c r="G592" s="65"/>
      <c r="H592" s="48"/>
      <c r="I592" s="83"/>
      <c r="J592" s="79"/>
      <c r="K592" s="79"/>
      <c r="L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3:26" ht="11.25">
      <c r="C593" s="47"/>
      <c r="D593" s="77"/>
      <c r="E593" s="77"/>
      <c r="F593" s="77"/>
      <c r="G593" s="65"/>
      <c r="H593" s="48"/>
      <c r="I593" s="83"/>
      <c r="J593" s="79"/>
      <c r="K593" s="79"/>
      <c r="L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3:26" ht="11.25">
      <c r="C594" s="47"/>
      <c r="D594" s="77"/>
      <c r="E594" s="77"/>
      <c r="F594" s="77"/>
      <c r="G594" s="65"/>
      <c r="H594" s="48"/>
      <c r="I594" s="83"/>
      <c r="J594" s="79"/>
      <c r="K594" s="79"/>
      <c r="L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3:26" ht="11.25">
      <c r="C595" s="47"/>
      <c r="D595" s="77"/>
      <c r="E595" s="77"/>
      <c r="F595" s="77"/>
      <c r="G595" s="65"/>
      <c r="H595" s="48"/>
      <c r="I595" s="83"/>
      <c r="J595" s="79"/>
      <c r="K595" s="79"/>
      <c r="L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3:26" ht="11.25">
      <c r="C596" s="47"/>
      <c r="D596" s="77"/>
      <c r="E596" s="77"/>
      <c r="F596" s="77"/>
      <c r="G596" s="65"/>
      <c r="H596" s="48"/>
      <c r="I596" s="83"/>
      <c r="J596" s="79"/>
      <c r="K596" s="79"/>
      <c r="L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3:26" ht="11.25">
      <c r="C597" s="47"/>
      <c r="D597" s="77"/>
      <c r="E597" s="77"/>
      <c r="F597" s="77"/>
      <c r="G597" s="65"/>
      <c r="H597" s="48"/>
      <c r="I597" s="83"/>
      <c r="J597" s="79"/>
      <c r="K597" s="79"/>
      <c r="L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3:26" ht="11.25">
      <c r="C598" s="47"/>
      <c r="D598" s="77"/>
      <c r="E598" s="77"/>
      <c r="F598" s="77"/>
      <c r="G598" s="65"/>
      <c r="H598" s="48"/>
      <c r="I598" s="83"/>
      <c r="J598" s="79"/>
      <c r="K598" s="79"/>
      <c r="L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3:26" ht="11.25">
      <c r="C599" s="47"/>
      <c r="D599" s="77"/>
      <c r="E599" s="77"/>
      <c r="F599" s="77"/>
      <c r="G599" s="65"/>
      <c r="H599" s="48"/>
      <c r="I599" s="83"/>
      <c r="J599" s="79"/>
      <c r="K599" s="79"/>
      <c r="L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3:26" ht="11.25">
      <c r="C600" s="47"/>
      <c r="D600" s="77"/>
      <c r="E600" s="77"/>
      <c r="F600" s="77"/>
      <c r="G600" s="65"/>
      <c r="H600" s="48"/>
      <c r="I600" s="83"/>
      <c r="J600" s="79"/>
      <c r="K600" s="79"/>
      <c r="L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3:26" ht="11.25">
      <c r="C601" s="47"/>
      <c r="D601" s="77"/>
      <c r="E601" s="77"/>
      <c r="F601" s="77"/>
      <c r="G601" s="65"/>
      <c r="H601" s="48"/>
      <c r="I601" s="83"/>
      <c r="J601" s="79"/>
      <c r="K601" s="79"/>
      <c r="L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3:26" ht="11.25">
      <c r="C602" s="47"/>
      <c r="D602" s="77"/>
      <c r="E602" s="77"/>
      <c r="F602" s="77"/>
      <c r="G602" s="65"/>
      <c r="H602" s="48"/>
      <c r="I602" s="83"/>
      <c r="J602" s="79"/>
      <c r="K602" s="79"/>
      <c r="L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3:26" ht="11.25">
      <c r="C603" s="47"/>
      <c r="D603" s="77"/>
      <c r="E603" s="77"/>
      <c r="F603" s="77"/>
      <c r="G603" s="65"/>
      <c r="H603" s="48"/>
      <c r="I603" s="83"/>
      <c r="J603" s="79"/>
      <c r="K603" s="79"/>
      <c r="L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3:26" ht="11.25">
      <c r="C604" s="47"/>
      <c r="D604" s="77"/>
      <c r="E604" s="77"/>
      <c r="F604" s="77"/>
      <c r="G604" s="65"/>
      <c r="H604" s="48"/>
      <c r="I604" s="83"/>
      <c r="J604" s="79"/>
      <c r="K604" s="79"/>
      <c r="L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3:26" ht="11.25">
      <c r="C605" s="47"/>
      <c r="D605" s="77"/>
      <c r="E605" s="77"/>
      <c r="F605" s="77"/>
      <c r="G605" s="65"/>
      <c r="H605" s="48"/>
      <c r="I605" s="83"/>
      <c r="J605" s="79"/>
      <c r="K605" s="79"/>
      <c r="L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3:26" ht="11.25">
      <c r="C606" s="47"/>
      <c r="D606" s="77"/>
      <c r="E606" s="77"/>
      <c r="F606" s="77"/>
      <c r="G606" s="65"/>
      <c r="H606" s="48"/>
      <c r="I606" s="83"/>
      <c r="J606" s="79"/>
      <c r="K606" s="79"/>
      <c r="L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3:26" ht="11.25">
      <c r="C607" s="47"/>
      <c r="D607" s="77"/>
      <c r="E607" s="77"/>
      <c r="F607" s="77"/>
      <c r="G607" s="65"/>
      <c r="H607" s="48"/>
      <c r="I607" s="83"/>
      <c r="J607" s="79"/>
      <c r="K607" s="79"/>
      <c r="L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3:26" ht="11.25">
      <c r="C608" s="47"/>
      <c r="D608" s="77"/>
      <c r="E608" s="77"/>
      <c r="F608" s="77"/>
      <c r="G608" s="65"/>
      <c r="H608" s="48"/>
      <c r="I608" s="83"/>
      <c r="J608" s="79"/>
      <c r="K608" s="79"/>
      <c r="L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3:26" ht="11.25">
      <c r="C609" s="47"/>
      <c r="D609" s="77"/>
      <c r="E609" s="77"/>
      <c r="F609" s="77"/>
      <c r="G609" s="65"/>
      <c r="H609" s="48"/>
      <c r="I609" s="83"/>
      <c r="J609" s="79"/>
      <c r="K609" s="79"/>
      <c r="L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3:26" ht="11.25">
      <c r="C610" s="47"/>
      <c r="D610" s="77"/>
      <c r="E610" s="77"/>
      <c r="F610" s="77"/>
      <c r="G610" s="65"/>
      <c r="H610" s="48"/>
      <c r="I610" s="83"/>
      <c r="J610" s="79"/>
      <c r="K610" s="79"/>
      <c r="L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3:26" ht="11.25">
      <c r="C611" s="47"/>
      <c r="D611" s="77"/>
      <c r="E611" s="77"/>
      <c r="F611" s="77"/>
      <c r="G611" s="65"/>
      <c r="H611" s="48"/>
      <c r="I611" s="83"/>
      <c r="J611" s="79"/>
      <c r="K611" s="79"/>
      <c r="L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3:26" ht="11.25">
      <c r="C612" s="47"/>
      <c r="D612" s="77"/>
      <c r="E612" s="77"/>
      <c r="F612" s="77"/>
      <c r="G612" s="65"/>
      <c r="H612" s="48"/>
      <c r="I612" s="83"/>
      <c r="J612" s="79"/>
      <c r="K612" s="79"/>
      <c r="L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3:26" ht="11.25">
      <c r="C613" s="47"/>
      <c r="D613" s="77"/>
      <c r="E613" s="77"/>
      <c r="F613" s="77"/>
      <c r="G613" s="65"/>
      <c r="H613" s="48"/>
      <c r="I613" s="83"/>
      <c r="J613" s="79"/>
      <c r="K613" s="79"/>
      <c r="L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3:26" ht="11.25">
      <c r="C614" s="47"/>
      <c r="D614" s="77"/>
      <c r="E614" s="77"/>
      <c r="F614" s="77"/>
      <c r="G614" s="65"/>
      <c r="H614" s="48"/>
      <c r="I614" s="83"/>
      <c r="J614" s="79"/>
      <c r="K614" s="79"/>
      <c r="L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3:26" ht="11.25">
      <c r="C615" s="47"/>
      <c r="D615" s="77"/>
      <c r="E615" s="77"/>
      <c r="F615" s="77"/>
      <c r="G615" s="65"/>
      <c r="H615" s="48"/>
      <c r="I615" s="83"/>
      <c r="J615" s="79"/>
      <c r="K615" s="79"/>
      <c r="L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3:26" ht="11.25">
      <c r="C616" s="47"/>
      <c r="D616" s="77"/>
      <c r="E616" s="77"/>
      <c r="F616" s="77"/>
      <c r="G616" s="65"/>
      <c r="H616" s="48"/>
      <c r="I616" s="83"/>
      <c r="J616" s="79"/>
      <c r="K616" s="79"/>
      <c r="L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3:26" ht="11.25">
      <c r="C617" s="47"/>
      <c r="D617" s="77"/>
      <c r="E617" s="77"/>
      <c r="F617" s="77"/>
      <c r="G617" s="65"/>
      <c r="H617" s="48"/>
      <c r="I617" s="83"/>
      <c r="J617" s="79"/>
      <c r="K617" s="79"/>
      <c r="L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3:26" ht="11.25">
      <c r="C618" s="47"/>
      <c r="D618" s="77"/>
      <c r="E618" s="77"/>
      <c r="F618" s="77"/>
      <c r="G618" s="65"/>
      <c r="H618" s="48"/>
      <c r="I618" s="83"/>
      <c r="J618" s="79"/>
      <c r="K618" s="79"/>
      <c r="L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3:26" ht="11.25">
      <c r="C619" s="47"/>
      <c r="D619" s="77"/>
      <c r="E619" s="77"/>
      <c r="F619" s="77"/>
      <c r="G619" s="65"/>
      <c r="H619" s="48"/>
      <c r="I619" s="83"/>
      <c r="J619" s="79"/>
      <c r="K619" s="79"/>
      <c r="L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3:26" ht="11.25">
      <c r="C620" s="47"/>
      <c r="D620" s="77"/>
      <c r="E620" s="77"/>
      <c r="F620" s="77"/>
      <c r="G620" s="65"/>
      <c r="H620" s="48"/>
      <c r="I620" s="83"/>
      <c r="J620" s="79"/>
      <c r="K620" s="79"/>
      <c r="L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3:26" ht="11.25">
      <c r="C621" s="47"/>
      <c r="D621" s="77"/>
      <c r="E621" s="77"/>
      <c r="F621" s="77"/>
      <c r="G621" s="65"/>
      <c r="H621" s="48"/>
      <c r="I621" s="83"/>
      <c r="J621" s="79"/>
      <c r="K621" s="79"/>
      <c r="L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3:26" ht="11.25">
      <c r="C622" s="47"/>
      <c r="D622" s="77"/>
      <c r="E622" s="77"/>
      <c r="F622" s="77"/>
      <c r="G622" s="65"/>
      <c r="H622" s="48"/>
      <c r="I622" s="83"/>
      <c r="J622" s="79"/>
      <c r="K622" s="79"/>
      <c r="L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3:26" ht="11.25">
      <c r="C623" s="47"/>
      <c r="D623" s="77"/>
      <c r="E623" s="77"/>
      <c r="F623" s="77"/>
      <c r="G623" s="65"/>
      <c r="H623" s="48"/>
      <c r="I623" s="83"/>
      <c r="J623" s="79"/>
      <c r="K623" s="79"/>
      <c r="L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3:26" ht="11.25">
      <c r="C624" s="47"/>
      <c r="D624" s="77"/>
      <c r="E624" s="77"/>
      <c r="F624" s="77"/>
      <c r="G624" s="65"/>
      <c r="H624" s="48"/>
      <c r="I624" s="83"/>
      <c r="J624" s="79"/>
      <c r="K624" s="79"/>
      <c r="L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3:26" ht="11.25">
      <c r="C625" s="47"/>
      <c r="D625" s="77"/>
      <c r="E625" s="77"/>
      <c r="F625" s="77"/>
      <c r="G625" s="65"/>
      <c r="H625" s="48"/>
      <c r="I625" s="83"/>
      <c r="J625" s="79"/>
      <c r="K625" s="79"/>
      <c r="L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3:26" ht="11.25">
      <c r="C626" s="47"/>
      <c r="D626" s="77"/>
      <c r="E626" s="77"/>
      <c r="F626" s="77"/>
      <c r="G626" s="65"/>
      <c r="H626" s="48"/>
      <c r="I626" s="83"/>
      <c r="J626" s="79"/>
      <c r="K626" s="79"/>
      <c r="L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3:26" ht="11.25">
      <c r="C627" s="47"/>
      <c r="D627" s="77"/>
      <c r="E627" s="77"/>
      <c r="F627" s="77"/>
      <c r="G627" s="65"/>
      <c r="H627" s="48"/>
      <c r="I627" s="83"/>
      <c r="J627" s="79"/>
      <c r="K627" s="79"/>
      <c r="L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3:26" ht="11.25">
      <c r="C628" s="47"/>
      <c r="D628" s="77"/>
      <c r="E628" s="77"/>
      <c r="F628" s="77"/>
      <c r="G628" s="65"/>
      <c r="H628" s="48"/>
      <c r="I628" s="83"/>
      <c r="J628" s="79"/>
      <c r="K628" s="79"/>
      <c r="L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3:26" ht="11.25">
      <c r="C629" s="47"/>
      <c r="D629" s="77"/>
      <c r="E629" s="77"/>
      <c r="F629" s="77"/>
      <c r="G629" s="65"/>
      <c r="H629" s="48"/>
      <c r="I629" s="83"/>
      <c r="J629" s="79"/>
      <c r="K629" s="79"/>
      <c r="L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3:26" ht="11.25">
      <c r="C630" s="47"/>
      <c r="D630" s="77"/>
      <c r="E630" s="77"/>
      <c r="F630" s="77"/>
      <c r="G630" s="65"/>
      <c r="H630" s="48"/>
      <c r="I630" s="83"/>
      <c r="J630" s="79"/>
      <c r="K630" s="79"/>
      <c r="L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3:26" ht="11.25">
      <c r="C631" s="47"/>
      <c r="D631" s="77"/>
      <c r="E631" s="77"/>
      <c r="F631" s="77"/>
      <c r="G631" s="65"/>
      <c r="H631" s="48"/>
      <c r="I631" s="83"/>
      <c r="J631" s="79"/>
      <c r="K631" s="79"/>
      <c r="L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3:26" ht="11.25">
      <c r="C632" s="47"/>
      <c r="D632" s="77"/>
      <c r="E632" s="77"/>
      <c r="F632" s="77"/>
      <c r="G632" s="65"/>
      <c r="H632" s="48"/>
      <c r="I632" s="83"/>
      <c r="J632" s="79"/>
      <c r="K632" s="79"/>
      <c r="L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3:26" ht="11.25">
      <c r="C633" s="47"/>
      <c r="D633" s="77"/>
      <c r="E633" s="77"/>
      <c r="F633" s="77"/>
      <c r="G633" s="65"/>
      <c r="H633" s="48"/>
      <c r="I633" s="83"/>
      <c r="J633" s="79"/>
      <c r="K633" s="79"/>
      <c r="L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3:26" ht="11.25">
      <c r="C634" s="47"/>
      <c r="D634" s="77"/>
      <c r="E634" s="77"/>
      <c r="F634" s="77"/>
      <c r="G634" s="65"/>
      <c r="H634" s="48"/>
      <c r="I634" s="83"/>
      <c r="J634" s="79"/>
      <c r="K634" s="79"/>
      <c r="L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3:26" ht="11.25">
      <c r="C635" s="47"/>
      <c r="D635" s="77"/>
      <c r="E635" s="77"/>
      <c r="F635" s="77"/>
      <c r="G635" s="65"/>
      <c r="H635" s="48"/>
      <c r="I635" s="83"/>
      <c r="J635" s="79"/>
      <c r="K635" s="79"/>
      <c r="L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3:26" ht="11.25">
      <c r="C636" s="47"/>
      <c r="D636" s="77"/>
      <c r="E636" s="77"/>
      <c r="F636" s="77"/>
      <c r="G636" s="65"/>
      <c r="H636" s="48"/>
      <c r="I636" s="83"/>
      <c r="J636" s="79"/>
      <c r="K636" s="79"/>
      <c r="L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3:26" ht="11.25">
      <c r="C637" s="47"/>
      <c r="D637" s="77"/>
      <c r="E637" s="77"/>
      <c r="F637" s="77"/>
      <c r="G637" s="65"/>
      <c r="H637" s="48"/>
      <c r="I637" s="83"/>
      <c r="J637" s="79"/>
      <c r="K637" s="79"/>
      <c r="L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3:26" ht="11.25">
      <c r="C638" s="47"/>
      <c r="D638" s="77"/>
      <c r="E638" s="77"/>
      <c r="F638" s="77"/>
      <c r="G638" s="65"/>
      <c r="H638" s="48"/>
      <c r="I638" s="83"/>
      <c r="J638" s="79"/>
      <c r="K638" s="79"/>
      <c r="L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3:26" ht="11.25">
      <c r="C639" s="47"/>
      <c r="D639" s="77"/>
      <c r="E639" s="77"/>
      <c r="F639" s="77"/>
      <c r="G639" s="65"/>
      <c r="H639" s="48"/>
      <c r="I639" s="83"/>
      <c r="J639" s="79"/>
      <c r="K639" s="79"/>
      <c r="L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3:26" ht="11.25">
      <c r="C640" s="47"/>
      <c r="D640" s="77"/>
      <c r="E640" s="77"/>
      <c r="F640" s="77"/>
      <c r="G640" s="65"/>
      <c r="H640" s="48"/>
      <c r="I640" s="83"/>
      <c r="J640" s="79"/>
      <c r="K640" s="79"/>
      <c r="L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3:26" ht="11.25">
      <c r="C641" s="47"/>
      <c r="D641" s="77"/>
      <c r="E641" s="77"/>
      <c r="F641" s="77"/>
      <c r="G641" s="65"/>
      <c r="H641" s="48"/>
      <c r="I641" s="83"/>
      <c r="J641" s="79"/>
      <c r="K641" s="79"/>
      <c r="L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3:26" ht="11.25">
      <c r="C642" s="47"/>
      <c r="D642" s="77"/>
      <c r="E642" s="77"/>
      <c r="F642" s="77"/>
      <c r="G642" s="65"/>
      <c r="H642" s="48"/>
      <c r="I642" s="83"/>
      <c r="J642" s="79"/>
      <c r="K642" s="79"/>
      <c r="L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3:26" ht="11.25">
      <c r="C643" s="47"/>
      <c r="D643" s="77"/>
      <c r="E643" s="77"/>
      <c r="F643" s="77"/>
      <c r="G643" s="65"/>
      <c r="H643" s="48"/>
      <c r="I643" s="83"/>
      <c r="J643" s="79"/>
      <c r="K643" s="79"/>
      <c r="L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3:26" ht="11.25">
      <c r="C644" s="47"/>
      <c r="D644" s="77"/>
      <c r="E644" s="77"/>
      <c r="F644" s="77"/>
      <c r="G644" s="65"/>
      <c r="H644" s="48"/>
      <c r="I644" s="83"/>
      <c r="J644" s="79"/>
      <c r="K644" s="79"/>
      <c r="L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3:26" ht="11.25">
      <c r="C645" s="47"/>
      <c r="D645" s="77"/>
      <c r="E645" s="77"/>
      <c r="F645" s="77"/>
      <c r="G645" s="65"/>
      <c r="H645" s="48"/>
      <c r="I645" s="83"/>
      <c r="J645" s="79"/>
      <c r="K645" s="79"/>
      <c r="L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3:26" ht="11.25">
      <c r="C646" s="47"/>
      <c r="D646" s="77"/>
      <c r="E646" s="77"/>
      <c r="F646" s="77"/>
      <c r="G646" s="65"/>
      <c r="H646" s="48"/>
      <c r="I646" s="83"/>
      <c r="J646" s="79"/>
      <c r="K646" s="79"/>
      <c r="L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3:26" ht="11.25">
      <c r="C647" s="47"/>
      <c r="D647" s="77"/>
      <c r="E647" s="77"/>
      <c r="F647" s="77"/>
      <c r="G647" s="65"/>
      <c r="H647" s="48"/>
      <c r="I647" s="83"/>
      <c r="J647" s="79"/>
      <c r="K647" s="79"/>
      <c r="L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3:26" ht="11.25">
      <c r="C648" s="47"/>
      <c r="D648" s="77"/>
      <c r="E648" s="77"/>
      <c r="F648" s="77"/>
      <c r="G648" s="65"/>
      <c r="H648" s="48"/>
      <c r="I648" s="83"/>
      <c r="J648" s="79"/>
      <c r="K648" s="79"/>
      <c r="L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3:26" ht="11.25">
      <c r="C649" s="47"/>
      <c r="D649" s="77"/>
      <c r="E649" s="77"/>
      <c r="F649" s="77"/>
      <c r="G649" s="65"/>
      <c r="H649" s="48"/>
      <c r="I649" s="83"/>
      <c r="J649" s="79"/>
      <c r="K649" s="79"/>
      <c r="L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3:26" ht="11.25">
      <c r="C650" s="47"/>
      <c r="D650" s="77"/>
      <c r="E650" s="77"/>
      <c r="F650" s="77"/>
      <c r="G650" s="65"/>
      <c r="H650" s="48"/>
      <c r="I650" s="83"/>
      <c r="J650" s="79"/>
      <c r="K650" s="79"/>
      <c r="L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3:26" ht="11.25">
      <c r="C651" s="47"/>
      <c r="D651" s="77"/>
      <c r="E651" s="77"/>
      <c r="F651" s="77"/>
      <c r="G651" s="65"/>
      <c r="H651" s="48"/>
      <c r="I651" s="83"/>
      <c r="J651" s="79"/>
      <c r="K651" s="79"/>
      <c r="L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3:26" ht="11.25">
      <c r="C652" s="47"/>
      <c r="D652" s="77"/>
      <c r="E652" s="77"/>
      <c r="F652" s="77"/>
      <c r="G652" s="65"/>
      <c r="H652" s="48"/>
      <c r="I652" s="83"/>
      <c r="J652" s="79"/>
      <c r="K652" s="79"/>
      <c r="L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3:26" ht="11.25">
      <c r="C653" s="47"/>
      <c r="D653" s="77"/>
      <c r="E653" s="77"/>
      <c r="F653" s="77"/>
      <c r="G653" s="65"/>
      <c r="H653" s="48"/>
      <c r="I653" s="83"/>
      <c r="J653" s="79"/>
      <c r="K653" s="79"/>
      <c r="L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3:26" ht="11.25">
      <c r="C654" s="47"/>
      <c r="D654" s="77"/>
      <c r="E654" s="77"/>
      <c r="F654" s="77"/>
      <c r="G654" s="65"/>
      <c r="H654" s="48"/>
      <c r="I654" s="83"/>
      <c r="J654" s="79"/>
      <c r="K654" s="79"/>
      <c r="L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3:26" ht="11.25">
      <c r="C655" s="47"/>
      <c r="D655" s="77"/>
      <c r="E655" s="77"/>
      <c r="F655" s="77"/>
      <c r="G655" s="65"/>
      <c r="H655" s="48"/>
      <c r="I655" s="83"/>
      <c r="J655" s="79"/>
      <c r="K655" s="79"/>
      <c r="L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3:26" ht="11.25">
      <c r="C656" s="47"/>
      <c r="D656" s="77"/>
      <c r="E656" s="77"/>
      <c r="F656" s="77"/>
      <c r="G656" s="65"/>
      <c r="H656" s="48"/>
      <c r="I656" s="83"/>
      <c r="J656" s="79"/>
      <c r="K656" s="79"/>
      <c r="L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3:26" ht="11.25">
      <c r="C657" s="47"/>
      <c r="D657" s="77"/>
      <c r="E657" s="77"/>
      <c r="F657" s="77"/>
      <c r="G657" s="65"/>
      <c r="H657" s="48"/>
      <c r="I657" s="83"/>
      <c r="J657" s="79"/>
      <c r="K657" s="79"/>
      <c r="L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3:26" ht="11.25">
      <c r="C658" s="47"/>
      <c r="D658" s="77"/>
      <c r="E658" s="77"/>
      <c r="F658" s="77"/>
      <c r="G658" s="65"/>
      <c r="H658" s="48"/>
      <c r="I658" s="83"/>
      <c r="J658" s="79"/>
      <c r="K658" s="79"/>
      <c r="L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3:26" ht="11.25">
      <c r="C659" s="47"/>
      <c r="D659" s="77"/>
      <c r="E659" s="77"/>
      <c r="F659" s="77"/>
      <c r="G659" s="65"/>
      <c r="H659" s="48"/>
      <c r="I659" s="83"/>
      <c r="J659" s="79"/>
      <c r="K659" s="79"/>
      <c r="L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3:26" ht="11.25">
      <c r="C660" s="47"/>
      <c r="D660" s="77"/>
      <c r="E660" s="77"/>
      <c r="F660" s="77"/>
      <c r="G660" s="65"/>
      <c r="H660" s="48"/>
      <c r="I660" s="83"/>
      <c r="J660" s="79"/>
      <c r="K660" s="79"/>
      <c r="L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3:26" ht="11.25">
      <c r="C661" s="47"/>
      <c r="D661" s="77"/>
      <c r="E661" s="77"/>
      <c r="F661" s="77"/>
      <c r="G661" s="65"/>
      <c r="H661" s="48"/>
      <c r="I661" s="83"/>
      <c r="J661" s="79"/>
      <c r="K661" s="79"/>
      <c r="L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3:26" ht="11.25">
      <c r="C662" s="47"/>
      <c r="D662" s="77"/>
      <c r="E662" s="77"/>
      <c r="F662" s="77"/>
      <c r="G662" s="65"/>
      <c r="H662" s="48"/>
      <c r="I662" s="83"/>
      <c r="J662" s="79"/>
      <c r="K662" s="79"/>
      <c r="L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3:26" ht="11.25">
      <c r="C663" s="47"/>
      <c r="D663" s="77"/>
      <c r="E663" s="77"/>
      <c r="F663" s="77"/>
      <c r="G663" s="65"/>
      <c r="H663" s="48"/>
      <c r="I663" s="83"/>
      <c r="J663" s="79"/>
      <c r="K663" s="79"/>
      <c r="L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3:26" ht="11.25">
      <c r="C664" s="47"/>
      <c r="D664" s="77"/>
      <c r="E664" s="77"/>
      <c r="F664" s="77"/>
      <c r="G664" s="65"/>
      <c r="H664" s="48"/>
      <c r="I664" s="83"/>
      <c r="J664" s="79"/>
      <c r="K664" s="79"/>
      <c r="L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3:26" ht="11.25">
      <c r="C665" s="47"/>
      <c r="D665" s="77"/>
      <c r="E665" s="77"/>
      <c r="F665" s="77"/>
      <c r="G665" s="65"/>
      <c r="H665" s="48"/>
      <c r="I665" s="83"/>
      <c r="J665" s="79"/>
      <c r="K665" s="79"/>
      <c r="L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3:26" ht="11.25">
      <c r="C666" s="47"/>
      <c r="D666" s="77"/>
      <c r="E666" s="77"/>
      <c r="F666" s="77"/>
      <c r="G666" s="65"/>
      <c r="H666" s="48"/>
      <c r="I666" s="83"/>
      <c r="J666" s="79"/>
      <c r="K666" s="79"/>
      <c r="L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3:26" ht="11.25">
      <c r="C667" s="47"/>
      <c r="D667" s="77"/>
      <c r="E667" s="77"/>
      <c r="F667" s="77"/>
      <c r="G667" s="65"/>
      <c r="H667" s="48"/>
      <c r="I667" s="83"/>
      <c r="J667" s="79"/>
      <c r="K667" s="79"/>
      <c r="L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3:26" ht="11.25">
      <c r="C668" s="47"/>
      <c r="D668" s="77"/>
      <c r="E668" s="77"/>
      <c r="F668" s="77"/>
      <c r="G668" s="65"/>
      <c r="H668" s="48"/>
      <c r="I668" s="83"/>
      <c r="J668" s="79"/>
      <c r="K668" s="79"/>
      <c r="L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3:26" ht="11.25">
      <c r="C669" s="47"/>
      <c r="D669" s="77"/>
      <c r="E669" s="77"/>
      <c r="F669" s="77"/>
      <c r="G669" s="65"/>
      <c r="H669" s="48"/>
      <c r="I669" s="83"/>
      <c r="J669" s="79"/>
      <c r="K669" s="79"/>
      <c r="L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3:26" ht="11.25">
      <c r="C670" s="47"/>
      <c r="D670" s="77"/>
      <c r="E670" s="77"/>
      <c r="F670" s="77"/>
      <c r="G670" s="65"/>
      <c r="H670" s="48"/>
      <c r="I670" s="83"/>
      <c r="J670" s="79"/>
      <c r="K670" s="79"/>
      <c r="L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3:26" ht="11.25">
      <c r="C671" s="47"/>
      <c r="D671" s="77"/>
      <c r="E671" s="77"/>
      <c r="F671" s="77"/>
      <c r="G671" s="65"/>
      <c r="H671" s="48"/>
      <c r="I671" s="83"/>
      <c r="J671" s="79"/>
      <c r="K671" s="79"/>
      <c r="L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3:26" ht="11.25">
      <c r="C672" s="47"/>
      <c r="D672" s="77"/>
      <c r="E672" s="77"/>
      <c r="F672" s="77"/>
      <c r="G672" s="65"/>
      <c r="H672" s="48"/>
      <c r="I672" s="83"/>
      <c r="J672" s="79"/>
      <c r="K672" s="79"/>
      <c r="L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3:26" ht="11.25">
      <c r="C673" s="47"/>
      <c r="D673" s="77"/>
      <c r="E673" s="77"/>
      <c r="F673" s="77"/>
      <c r="G673" s="65"/>
      <c r="H673" s="48"/>
      <c r="I673" s="83"/>
      <c r="J673" s="79"/>
      <c r="K673" s="79"/>
      <c r="L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3:26" ht="11.25">
      <c r="C674" s="47"/>
      <c r="D674" s="77"/>
      <c r="E674" s="77"/>
      <c r="F674" s="77"/>
      <c r="G674" s="65"/>
      <c r="H674" s="48"/>
      <c r="I674" s="83"/>
      <c r="J674" s="79"/>
      <c r="K674" s="79"/>
      <c r="L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3:26" ht="11.25">
      <c r="C675" s="47"/>
      <c r="D675" s="77"/>
      <c r="E675" s="77"/>
      <c r="F675" s="77"/>
      <c r="G675" s="65"/>
      <c r="H675" s="48"/>
      <c r="I675" s="83"/>
      <c r="J675" s="79"/>
      <c r="K675" s="79"/>
      <c r="L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3:26" ht="11.25">
      <c r="C676" s="47"/>
      <c r="D676" s="77"/>
      <c r="E676" s="77"/>
      <c r="F676" s="77"/>
      <c r="G676" s="65"/>
      <c r="H676" s="48"/>
      <c r="I676" s="83"/>
      <c r="J676" s="79"/>
      <c r="K676" s="79"/>
      <c r="L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3:26" ht="11.25">
      <c r="C677" s="47"/>
      <c r="D677" s="77"/>
      <c r="E677" s="77"/>
      <c r="F677" s="77"/>
      <c r="G677" s="65"/>
      <c r="H677" s="48"/>
      <c r="I677" s="83"/>
      <c r="J677" s="79"/>
      <c r="K677" s="79"/>
      <c r="L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3:26" ht="11.25">
      <c r="C678" s="47"/>
      <c r="D678" s="77"/>
      <c r="E678" s="77"/>
      <c r="F678" s="77"/>
      <c r="G678" s="65"/>
      <c r="H678" s="48"/>
      <c r="I678" s="83"/>
      <c r="J678" s="79"/>
      <c r="K678" s="79"/>
      <c r="L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3:26" ht="11.25">
      <c r="C679" s="47"/>
      <c r="D679" s="77"/>
      <c r="E679" s="77"/>
      <c r="F679" s="77"/>
      <c r="G679" s="65"/>
      <c r="H679" s="48"/>
      <c r="I679" s="83"/>
      <c r="J679" s="79"/>
      <c r="K679" s="79"/>
      <c r="L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3:26" ht="11.25">
      <c r="C680" s="47"/>
      <c r="D680" s="77"/>
      <c r="E680" s="77"/>
      <c r="F680" s="77"/>
      <c r="G680" s="65"/>
      <c r="H680" s="48"/>
      <c r="I680" s="83"/>
      <c r="J680" s="79"/>
      <c r="K680" s="79"/>
      <c r="L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3:26" ht="11.25">
      <c r="C681" s="47"/>
      <c r="D681" s="77"/>
      <c r="E681" s="77"/>
      <c r="F681" s="77"/>
      <c r="G681" s="65"/>
      <c r="H681" s="48"/>
      <c r="I681" s="83"/>
      <c r="J681" s="79"/>
      <c r="K681" s="79"/>
      <c r="L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3:26" ht="11.25">
      <c r="C682" s="47"/>
      <c r="D682" s="77"/>
      <c r="E682" s="77"/>
      <c r="F682" s="77"/>
      <c r="G682" s="65"/>
      <c r="H682" s="48"/>
      <c r="I682" s="83"/>
      <c r="J682" s="79"/>
      <c r="K682" s="79"/>
      <c r="L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3:26" ht="11.25">
      <c r="C683" s="47"/>
      <c r="D683" s="77"/>
      <c r="E683" s="77"/>
      <c r="F683" s="77"/>
      <c r="G683" s="65"/>
      <c r="H683" s="48"/>
      <c r="I683" s="83"/>
      <c r="J683" s="79"/>
      <c r="K683" s="79"/>
      <c r="L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3:26" ht="11.25">
      <c r="C684" s="47"/>
      <c r="D684" s="77"/>
      <c r="E684" s="77"/>
      <c r="F684" s="77"/>
      <c r="G684" s="65"/>
      <c r="H684" s="48"/>
      <c r="I684" s="83"/>
      <c r="J684" s="79"/>
      <c r="K684" s="79"/>
      <c r="L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3:26" ht="11.25">
      <c r="C685" s="47"/>
      <c r="D685" s="77"/>
      <c r="E685" s="77"/>
      <c r="F685" s="77"/>
      <c r="G685" s="65"/>
      <c r="H685" s="48"/>
      <c r="I685" s="83"/>
      <c r="J685" s="79"/>
      <c r="K685" s="79"/>
      <c r="L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3:26" ht="11.25">
      <c r="C686" s="47"/>
      <c r="D686" s="77"/>
      <c r="E686" s="77"/>
      <c r="F686" s="77"/>
      <c r="G686" s="65"/>
      <c r="H686" s="48"/>
      <c r="I686" s="83"/>
      <c r="J686" s="79"/>
      <c r="K686" s="79"/>
      <c r="L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3:26" ht="11.25">
      <c r="C687" s="47"/>
      <c r="D687" s="77"/>
      <c r="E687" s="77"/>
      <c r="F687" s="77"/>
      <c r="G687" s="65"/>
      <c r="H687" s="48"/>
      <c r="I687" s="83"/>
      <c r="J687" s="79"/>
      <c r="K687" s="79"/>
      <c r="L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3:26" ht="11.25">
      <c r="C688" s="47"/>
      <c r="D688" s="77"/>
      <c r="E688" s="77"/>
      <c r="F688" s="77"/>
      <c r="G688" s="65"/>
      <c r="H688" s="48"/>
      <c r="I688" s="83"/>
      <c r="J688" s="79"/>
      <c r="K688" s="79"/>
      <c r="L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3:26" ht="11.25">
      <c r="C689" s="47"/>
      <c r="D689" s="77"/>
      <c r="E689" s="77"/>
      <c r="F689" s="77"/>
      <c r="G689" s="65"/>
      <c r="H689" s="48"/>
      <c r="I689" s="83"/>
      <c r="J689" s="79"/>
      <c r="K689" s="79"/>
      <c r="L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3:26" ht="11.25">
      <c r="C690" s="47"/>
      <c r="D690" s="77"/>
      <c r="E690" s="77"/>
      <c r="F690" s="77"/>
      <c r="G690" s="65"/>
      <c r="H690" s="48"/>
      <c r="I690" s="83"/>
      <c r="J690" s="79"/>
      <c r="K690" s="79"/>
      <c r="L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3:26" ht="11.25">
      <c r="C691" s="47"/>
      <c r="D691" s="77"/>
      <c r="E691" s="77"/>
      <c r="F691" s="77"/>
      <c r="G691" s="65"/>
      <c r="H691" s="48"/>
      <c r="I691" s="83"/>
      <c r="J691" s="79"/>
      <c r="K691" s="79"/>
      <c r="L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3:26" ht="11.25">
      <c r="C692" s="47"/>
      <c r="D692" s="77"/>
      <c r="E692" s="77"/>
      <c r="F692" s="77"/>
      <c r="G692" s="65"/>
      <c r="H692" s="48"/>
      <c r="I692" s="83"/>
      <c r="J692" s="79"/>
      <c r="K692" s="79"/>
      <c r="L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3:26" ht="11.25">
      <c r="C693" s="47"/>
      <c r="D693" s="77"/>
      <c r="E693" s="77"/>
      <c r="F693" s="77"/>
      <c r="G693" s="65"/>
      <c r="H693" s="48"/>
      <c r="I693" s="83"/>
      <c r="J693" s="79"/>
      <c r="K693" s="79"/>
      <c r="L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3:26" ht="11.25">
      <c r="C694" s="47"/>
      <c r="D694" s="77"/>
      <c r="E694" s="77"/>
      <c r="F694" s="77"/>
      <c r="G694" s="65"/>
      <c r="H694" s="48"/>
      <c r="I694" s="83"/>
      <c r="J694" s="79"/>
      <c r="K694" s="79"/>
      <c r="L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3:26" ht="11.25">
      <c r="C695" s="47"/>
      <c r="D695" s="77"/>
      <c r="E695" s="77"/>
      <c r="F695" s="77"/>
      <c r="G695" s="65"/>
      <c r="H695" s="48"/>
      <c r="I695" s="83"/>
      <c r="J695" s="79"/>
      <c r="K695" s="79"/>
      <c r="L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3:26" ht="11.25">
      <c r="C696" s="47"/>
      <c r="D696" s="77"/>
      <c r="E696" s="77"/>
      <c r="F696" s="77"/>
      <c r="G696" s="65"/>
      <c r="H696" s="48"/>
      <c r="I696" s="83"/>
      <c r="J696" s="79"/>
      <c r="K696" s="79"/>
      <c r="L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3:26" ht="11.25">
      <c r="C697" s="47"/>
      <c r="D697" s="77"/>
      <c r="E697" s="77"/>
      <c r="F697" s="77"/>
      <c r="G697" s="65"/>
      <c r="H697" s="48"/>
      <c r="I697" s="83"/>
      <c r="J697" s="79"/>
      <c r="K697" s="79"/>
      <c r="L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3:26" ht="11.25">
      <c r="C698" s="47"/>
      <c r="D698" s="77"/>
      <c r="E698" s="77"/>
      <c r="F698" s="77"/>
      <c r="G698" s="65"/>
      <c r="H698" s="48"/>
      <c r="I698" s="83"/>
      <c r="J698" s="79"/>
      <c r="K698" s="79"/>
      <c r="L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3:26" ht="11.25">
      <c r="C699" s="47"/>
      <c r="D699" s="77"/>
      <c r="E699" s="77"/>
      <c r="F699" s="77"/>
      <c r="G699" s="65"/>
      <c r="H699" s="48"/>
      <c r="I699" s="83"/>
      <c r="J699" s="79"/>
      <c r="K699" s="79"/>
      <c r="L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3:26" ht="11.25">
      <c r="C700" s="47"/>
      <c r="D700" s="77"/>
      <c r="E700" s="77"/>
      <c r="F700" s="77"/>
      <c r="G700" s="65"/>
      <c r="H700" s="48"/>
      <c r="I700" s="83"/>
      <c r="J700" s="79"/>
      <c r="K700" s="79"/>
      <c r="L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3:26" ht="11.25">
      <c r="C701" s="47"/>
      <c r="D701" s="77"/>
      <c r="E701" s="77"/>
      <c r="F701" s="77"/>
      <c r="G701" s="65"/>
      <c r="H701" s="48"/>
      <c r="I701" s="83"/>
      <c r="J701" s="79"/>
      <c r="K701" s="79"/>
      <c r="L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3:26" ht="11.25">
      <c r="C702" s="47"/>
      <c r="D702" s="77"/>
      <c r="E702" s="77"/>
      <c r="F702" s="77"/>
      <c r="G702" s="65"/>
      <c r="H702" s="48"/>
      <c r="I702" s="83"/>
      <c r="J702" s="79"/>
      <c r="K702" s="79"/>
      <c r="L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3:26" ht="11.25">
      <c r="C703" s="47"/>
      <c r="D703" s="77"/>
      <c r="E703" s="77"/>
      <c r="F703" s="77"/>
      <c r="G703" s="65"/>
      <c r="H703" s="48"/>
      <c r="I703" s="83"/>
      <c r="J703" s="79"/>
      <c r="K703" s="79"/>
      <c r="L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3:26" ht="11.25">
      <c r="C704" s="47"/>
      <c r="D704" s="77"/>
      <c r="E704" s="77"/>
      <c r="F704" s="77"/>
      <c r="G704" s="65"/>
      <c r="H704" s="48"/>
      <c r="I704" s="83"/>
      <c r="J704" s="79"/>
      <c r="K704" s="79"/>
      <c r="L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3:26" ht="11.25">
      <c r="C705" s="47"/>
      <c r="D705" s="77"/>
      <c r="E705" s="77"/>
      <c r="F705" s="77"/>
      <c r="G705" s="65"/>
      <c r="H705" s="48"/>
      <c r="I705" s="83"/>
      <c r="J705" s="79"/>
      <c r="K705" s="79"/>
      <c r="L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3:26" ht="11.25">
      <c r="C706" s="47"/>
      <c r="D706" s="77"/>
      <c r="E706" s="77"/>
      <c r="F706" s="77"/>
      <c r="G706" s="65"/>
      <c r="H706" s="48"/>
      <c r="I706" s="83"/>
      <c r="J706" s="79"/>
      <c r="K706" s="79"/>
      <c r="L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3:26" ht="11.25">
      <c r="C707" s="47"/>
      <c r="D707" s="77"/>
      <c r="E707" s="77"/>
      <c r="F707" s="77"/>
      <c r="G707" s="65"/>
      <c r="H707" s="48"/>
      <c r="I707" s="83"/>
      <c r="J707" s="79"/>
      <c r="K707" s="79"/>
      <c r="L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3:26" ht="11.25">
      <c r="C708" s="47"/>
      <c r="D708" s="77"/>
      <c r="E708" s="77"/>
      <c r="F708" s="77"/>
      <c r="G708" s="65"/>
      <c r="H708" s="48"/>
      <c r="I708" s="83"/>
      <c r="J708" s="79"/>
      <c r="K708" s="79"/>
      <c r="L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3:26" ht="11.25">
      <c r="C709" s="47"/>
      <c r="D709" s="77"/>
      <c r="E709" s="77"/>
      <c r="F709" s="77"/>
      <c r="G709" s="65"/>
      <c r="H709" s="48"/>
      <c r="I709" s="83"/>
      <c r="J709" s="79"/>
      <c r="K709" s="79"/>
      <c r="L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3:26" ht="11.25">
      <c r="C710" s="47"/>
      <c r="D710" s="77"/>
      <c r="E710" s="77"/>
      <c r="F710" s="77"/>
      <c r="G710" s="65"/>
      <c r="H710" s="48"/>
      <c r="I710" s="83"/>
      <c r="J710" s="79"/>
      <c r="K710" s="79"/>
      <c r="L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3:26" ht="11.25">
      <c r="C711" s="47"/>
      <c r="D711" s="77"/>
      <c r="E711" s="77"/>
      <c r="F711" s="77"/>
      <c r="G711" s="65"/>
      <c r="H711" s="48"/>
      <c r="I711" s="83"/>
      <c r="J711" s="79"/>
      <c r="K711" s="79"/>
      <c r="L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3:26" ht="11.25">
      <c r="C712" s="47"/>
      <c r="D712" s="77"/>
      <c r="E712" s="77"/>
      <c r="F712" s="77"/>
      <c r="G712" s="65"/>
      <c r="H712" s="48"/>
      <c r="I712" s="83"/>
      <c r="J712" s="79"/>
      <c r="K712" s="79"/>
      <c r="L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3:26" ht="11.25">
      <c r="C713" s="47"/>
      <c r="D713" s="77"/>
      <c r="E713" s="77"/>
      <c r="F713" s="77"/>
      <c r="G713" s="65"/>
      <c r="H713" s="48"/>
      <c r="I713" s="83"/>
      <c r="J713" s="79"/>
      <c r="K713" s="79"/>
      <c r="L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3:26" ht="11.25">
      <c r="C714" s="47"/>
      <c r="D714" s="77"/>
      <c r="E714" s="77"/>
      <c r="F714" s="77"/>
      <c r="G714" s="65"/>
      <c r="H714" s="48"/>
      <c r="I714" s="83"/>
      <c r="J714" s="79"/>
      <c r="K714" s="79"/>
      <c r="L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3:26" ht="11.25">
      <c r="C715" s="47"/>
      <c r="D715" s="77"/>
      <c r="E715" s="77"/>
      <c r="F715" s="77"/>
      <c r="G715" s="65"/>
      <c r="H715" s="48"/>
      <c r="I715" s="83"/>
      <c r="J715" s="79"/>
      <c r="K715" s="79"/>
      <c r="L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3:26" ht="11.25">
      <c r="C716" s="47"/>
      <c r="D716" s="77"/>
      <c r="E716" s="77"/>
      <c r="F716" s="77"/>
      <c r="G716" s="65"/>
      <c r="H716" s="48"/>
      <c r="I716" s="83"/>
      <c r="J716" s="79"/>
      <c r="K716" s="79"/>
      <c r="L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3:26" ht="11.25">
      <c r="C717" s="47"/>
      <c r="D717" s="77"/>
      <c r="E717" s="77"/>
      <c r="F717" s="77"/>
      <c r="G717" s="65"/>
      <c r="H717" s="48"/>
      <c r="I717" s="83"/>
      <c r="J717" s="79"/>
      <c r="K717" s="79"/>
      <c r="L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3:26" ht="11.25">
      <c r="C718" s="47"/>
      <c r="D718" s="77"/>
      <c r="E718" s="77"/>
      <c r="F718" s="77"/>
      <c r="G718" s="65"/>
      <c r="H718" s="48"/>
      <c r="I718" s="83"/>
      <c r="J718" s="79"/>
      <c r="K718" s="79"/>
      <c r="L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3:26" ht="11.25">
      <c r="C719" s="47"/>
      <c r="D719" s="77"/>
      <c r="E719" s="77"/>
      <c r="F719" s="77"/>
      <c r="G719" s="65"/>
      <c r="H719" s="48"/>
      <c r="I719" s="83"/>
      <c r="J719" s="79"/>
      <c r="K719" s="79"/>
      <c r="L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3:26" ht="11.25">
      <c r="C720" s="47"/>
      <c r="D720" s="77"/>
      <c r="E720" s="77"/>
      <c r="F720" s="77"/>
      <c r="G720" s="65"/>
      <c r="H720" s="48"/>
      <c r="I720" s="83"/>
      <c r="J720" s="79"/>
      <c r="K720" s="79"/>
      <c r="L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3:26" ht="11.25">
      <c r="C721" s="47"/>
      <c r="D721" s="77"/>
      <c r="E721" s="77"/>
      <c r="F721" s="77"/>
      <c r="G721" s="65"/>
      <c r="H721" s="48"/>
      <c r="I721" s="83"/>
      <c r="J721" s="79"/>
      <c r="K721" s="79"/>
      <c r="L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3:26" ht="11.25">
      <c r="C722" s="47"/>
      <c r="D722" s="77"/>
      <c r="E722" s="77"/>
      <c r="F722" s="77"/>
      <c r="G722" s="65"/>
      <c r="H722" s="48"/>
      <c r="I722" s="83"/>
      <c r="J722" s="79"/>
      <c r="K722" s="79"/>
      <c r="L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3:26" ht="11.25">
      <c r="C723" s="47"/>
      <c r="D723" s="77"/>
      <c r="E723" s="77"/>
      <c r="F723" s="77"/>
      <c r="G723" s="65"/>
      <c r="H723" s="48"/>
      <c r="I723" s="83"/>
      <c r="J723" s="79"/>
      <c r="K723" s="79"/>
      <c r="L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3:26" ht="11.25">
      <c r="C724" s="47"/>
      <c r="D724" s="77"/>
      <c r="E724" s="77"/>
      <c r="F724" s="77"/>
      <c r="G724" s="65"/>
      <c r="H724" s="48"/>
      <c r="I724" s="83"/>
      <c r="J724" s="79"/>
      <c r="K724" s="79"/>
      <c r="L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3:26" ht="11.25">
      <c r="C725" s="47"/>
      <c r="D725" s="77"/>
      <c r="E725" s="77"/>
      <c r="F725" s="77"/>
      <c r="G725" s="65"/>
      <c r="H725" s="48"/>
      <c r="I725" s="83"/>
      <c r="J725" s="79"/>
      <c r="K725" s="79"/>
      <c r="L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3:26" ht="11.25">
      <c r="C726" s="47"/>
      <c r="D726" s="77"/>
      <c r="E726" s="77"/>
      <c r="F726" s="77"/>
      <c r="G726" s="65"/>
      <c r="H726" s="48"/>
      <c r="I726" s="83"/>
      <c r="J726" s="79"/>
      <c r="K726" s="79"/>
      <c r="L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3:26" ht="11.25">
      <c r="C727" s="47"/>
      <c r="D727" s="77"/>
      <c r="E727" s="77"/>
      <c r="F727" s="77"/>
      <c r="G727" s="65"/>
      <c r="H727" s="48"/>
      <c r="I727" s="83"/>
      <c r="J727" s="79"/>
      <c r="K727" s="79"/>
      <c r="L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3:26" ht="11.25">
      <c r="C728" s="47"/>
      <c r="D728" s="77"/>
      <c r="E728" s="77"/>
      <c r="F728" s="77"/>
      <c r="G728" s="65"/>
      <c r="H728" s="48"/>
      <c r="I728" s="83"/>
      <c r="J728" s="79"/>
      <c r="K728" s="79"/>
      <c r="L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3:26" ht="11.25">
      <c r="C729" s="47"/>
      <c r="D729" s="77"/>
      <c r="E729" s="77"/>
      <c r="F729" s="77"/>
      <c r="G729" s="65"/>
      <c r="H729" s="48"/>
      <c r="I729" s="83"/>
      <c r="J729" s="79"/>
      <c r="K729" s="79"/>
      <c r="L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3:26" ht="11.25">
      <c r="C730" s="47"/>
      <c r="D730" s="77"/>
      <c r="E730" s="77"/>
      <c r="F730" s="77"/>
      <c r="G730" s="65"/>
      <c r="H730" s="48"/>
      <c r="I730" s="83"/>
      <c r="J730" s="79"/>
      <c r="K730" s="79"/>
      <c r="L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3:26" ht="11.25">
      <c r="C731" s="47"/>
      <c r="D731" s="77"/>
      <c r="E731" s="77"/>
      <c r="F731" s="77"/>
      <c r="G731" s="65"/>
      <c r="H731" s="48"/>
      <c r="I731" s="83"/>
      <c r="J731" s="79"/>
      <c r="K731" s="79"/>
      <c r="L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3:26" ht="11.25">
      <c r="C732" s="47"/>
      <c r="D732" s="77"/>
      <c r="E732" s="77"/>
      <c r="F732" s="77"/>
      <c r="G732" s="65"/>
      <c r="H732" s="48"/>
      <c r="I732" s="83"/>
      <c r="J732" s="79"/>
      <c r="K732" s="79"/>
      <c r="L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3:26" ht="11.25">
      <c r="C733" s="47"/>
      <c r="D733" s="77"/>
      <c r="E733" s="77"/>
      <c r="F733" s="77"/>
      <c r="G733" s="65"/>
      <c r="H733" s="48"/>
      <c r="I733" s="83"/>
      <c r="J733" s="79"/>
      <c r="K733" s="79"/>
      <c r="L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3:26" ht="11.25">
      <c r="C734" s="47"/>
      <c r="D734" s="77"/>
      <c r="E734" s="77"/>
      <c r="F734" s="77"/>
      <c r="G734" s="65"/>
      <c r="H734" s="48"/>
      <c r="I734" s="83"/>
      <c r="J734" s="79"/>
      <c r="K734" s="79"/>
      <c r="L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3:26" ht="11.25">
      <c r="C735" s="47"/>
      <c r="D735" s="77"/>
      <c r="E735" s="77"/>
      <c r="F735" s="77"/>
      <c r="G735" s="65"/>
      <c r="H735" s="48"/>
      <c r="I735" s="83"/>
      <c r="J735" s="79"/>
      <c r="K735" s="79"/>
      <c r="L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3:26" ht="11.25">
      <c r="C736" s="47"/>
      <c r="D736" s="77"/>
      <c r="E736" s="77"/>
      <c r="F736" s="77"/>
      <c r="G736" s="65"/>
      <c r="H736" s="48"/>
      <c r="I736" s="83"/>
      <c r="J736" s="79"/>
      <c r="K736" s="79"/>
      <c r="L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3:26" ht="11.25">
      <c r="C737" s="47"/>
      <c r="D737" s="77"/>
      <c r="E737" s="77"/>
      <c r="F737" s="77"/>
      <c r="G737" s="65"/>
      <c r="H737" s="48"/>
      <c r="I737" s="83"/>
      <c r="J737" s="79"/>
      <c r="K737" s="79"/>
      <c r="L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3:26" ht="11.25">
      <c r="C738" s="47"/>
      <c r="D738" s="77"/>
      <c r="E738" s="77"/>
      <c r="F738" s="77"/>
      <c r="G738" s="65"/>
      <c r="H738" s="48"/>
      <c r="I738" s="83"/>
      <c r="J738" s="79"/>
      <c r="K738" s="79"/>
      <c r="L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3:26" ht="11.25">
      <c r="C739" s="47"/>
      <c r="D739" s="77"/>
      <c r="E739" s="77"/>
      <c r="F739" s="77"/>
      <c r="G739" s="65"/>
      <c r="H739" s="48"/>
      <c r="I739" s="83"/>
      <c r="J739" s="79"/>
      <c r="K739" s="79"/>
      <c r="L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3:26" ht="11.25">
      <c r="C740" s="47"/>
      <c r="D740" s="77"/>
      <c r="E740" s="77"/>
      <c r="F740" s="77"/>
      <c r="G740" s="65"/>
      <c r="H740" s="48"/>
      <c r="I740" s="83"/>
      <c r="J740" s="79"/>
      <c r="K740" s="79"/>
      <c r="L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3:26" ht="11.25">
      <c r="C741" s="47"/>
      <c r="D741" s="77"/>
      <c r="E741" s="77"/>
      <c r="F741" s="77"/>
      <c r="G741" s="65"/>
      <c r="H741" s="48"/>
      <c r="I741" s="83"/>
      <c r="J741" s="79"/>
      <c r="K741" s="79"/>
      <c r="L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3:26" ht="11.25">
      <c r="C742" s="47"/>
      <c r="D742" s="77"/>
      <c r="E742" s="77"/>
      <c r="F742" s="77"/>
      <c r="G742" s="65"/>
      <c r="H742" s="48"/>
      <c r="I742" s="83"/>
      <c r="J742" s="79"/>
      <c r="K742" s="79"/>
      <c r="L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3:26" ht="11.25">
      <c r="C743" s="47"/>
      <c r="D743" s="77"/>
      <c r="E743" s="77"/>
      <c r="F743" s="77"/>
      <c r="G743" s="65"/>
      <c r="H743" s="48"/>
      <c r="I743" s="83"/>
      <c r="J743" s="79"/>
      <c r="K743" s="79"/>
      <c r="L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3:26" ht="11.25">
      <c r="C744" s="47"/>
      <c r="D744" s="77"/>
      <c r="E744" s="77"/>
      <c r="F744" s="77"/>
      <c r="G744" s="65"/>
      <c r="H744" s="48"/>
      <c r="I744" s="83"/>
      <c r="J744" s="79"/>
      <c r="K744" s="79"/>
      <c r="L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3:26" ht="11.25">
      <c r="C745" s="47"/>
      <c r="D745" s="77"/>
      <c r="E745" s="77"/>
      <c r="F745" s="77"/>
      <c r="G745" s="65"/>
      <c r="H745" s="48"/>
      <c r="I745" s="83"/>
      <c r="J745" s="79"/>
      <c r="K745" s="79"/>
      <c r="L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3:26" ht="11.25">
      <c r="C746" s="47"/>
      <c r="D746" s="77"/>
      <c r="E746" s="77"/>
      <c r="F746" s="77"/>
      <c r="G746" s="65"/>
      <c r="H746" s="48"/>
      <c r="I746" s="83"/>
      <c r="J746" s="79"/>
      <c r="K746" s="79"/>
      <c r="L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3:26" ht="11.25">
      <c r="C747" s="47"/>
      <c r="D747" s="77"/>
      <c r="E747" s="77"/>
      <c r="F747" s="77"/>
      <c r="G747" s="65"/>
      <c r="H747" s="48"/>
      <c r="I747" s="83"/>
      <c r="J747" s="79"/>
      <c r="K747" s="79"/>
      <c r="L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3:26" ht="11.25">
      <c r="C748" s="47"/>
      <c r="D748" s="77"/>
      <c r="E748" s="77"/>
      <c r="F748" s="77"/>
      <c r="G748" s="65"/>
      <c r="H748" s="48"/>
      <c r="I748" s="83"/>
      <c r="J748" s="79"/>
      <c r="K748" s="79"/>
      <c r="L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3:26" ht="11.25">
      <c r="C749" s="47"/>
      <c r="D749" s="77"/>
      <c r="E749" s="77"/>
      <c r="F749" s="77"/>
      <c r="G749" s="65"/>
      <c r="H749" s="48"/>
      <c r="I749" s="83"/>
      <c r="J749" s="79"/>
      <c r="K749" s="79"/>
      <c r="L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3:26" ht="11.25">
      <c r="C750" s="47"/>
      <c r="D750" s="77"/>
      <c r="E750" s="77"/>
      <c r="F750" s="77"/>
      <c r="G750" s="65"/>
      <c r="H750" s="48"/>
      <c r="I750" s="83"/>
      <c r="J750" s="79"/>
      <c r="K750" s="79"/>
      <c r="L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3:26" ht="11.25">
      <c r="C751" s="47"/>
      <c r="D751" s="77"/>
      <c r="E751" s="77"/>
      <c r="F751" s="77"/>
      <c r="G751" s="65"/>
      <c r="H751" s="48"/>
      <c r="I751" s="83"/>
      <c r="J751" s="79"/>
      <c r="K751" s="79"/>
      <c r="L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3:26" ht="11.25">
      <c r="C752" s="47"/>
      <c r="D752" s="77"/>
      <c r="E752" s="77"/>
      <c r="F752" s="77"/>
      <c r="G752" s="65"/>
      <c r="H752" s="48"/>
      <c r="I752" s="83"/>
      <c r="J752" s="79"/>
      <c r="K752" s="79"/>
      <c r="L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3:26" ht="11.25">
      <c r="C753" s="47"/>
      <c r="D753" s="77"/>
      <c r="E753" s="77"/>
      <c r="F753" s="77"/>
      <c r="G753" s="65"/>
      <c r="H753" s="48"/>
      <c r="I753" s="83"/>
      <c r="J753" s="79"/>
      <c r="K753" s="79"/>
      <c r="L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3:26" ht="11.25">
      <c r="C754" s="47"/>
      <c r="D754" s="77"/>
      <c r="E754" s="77"/>
      <c r="F754" s="77"/>
      <c r="G754" s="65"/>
      <c r="H754" s="48"/>
      <c r="I754" s="83"/>
      <c r="J754" s="79"/>
      <c r="K754" s="79"/>
      <c r="L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3:26" ht="11.25">
      <c r="C755" s="47"/>
      <c r="D755" s="77"/>
      <c r="E755" s="77"/>
      <c r="F755" s="77"/>
      <c r="G755" s="65"/>
      <c r="H755" s="48"/>
      <c r="I755" s="83"/>
      <c r="J755" s="79"/>
      <c r="K755" s="79"/>
      <c r="L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3:26" ht="11.25">
      <c r="C756" s="47"/>
      <c r="D756" s="77"/>
      <c r="E756" s="77"/>
      <c r="F756" s="77"/>
      <c r="G756" s="65"/>
      <c r="H756" s="48"/>
      <c r="I756" s="83"/>
      <c r="J756" s="79"/>
      <c r="K756" s="79"/>
      <c r="L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3:26" ht="11.25">
      <c r="C757" s="47"/>
      <c r="D757" s="77"/>
      <c r="E757" s="77"/>
      <c r="F757" s="77"/>
      <c r="G757" s="65"/>
      <c r="H757" s="48"/>
      <c r="I757" s="83"/>
      <c r="J757" s="79"/>
      <c r="K757" s="79"/>
      <c r="L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3:26" ht="11.25">
      <c r="C758" s="47"/>
      <c r="D758" s="77"/>
      <c r="E758" s="77"/>
      <c r="F758" s="77"/>
      <c r="G758" s="65"/>
      <c r="H758" s="48"/>
      <c r="I758" s="83"/>
      <c r="J758" s="79"/>
      <c r="K758" s="79"/>
      <c r="L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3:26" ht="11.25">
      <c r="C759" s="47"/>
      <c r="D759" s="77"/>
      <c r="E759" s="77"/>
      <c r="F759" s="77"/>
      <c r="G759" s="65"/>
      <c r="H759" s="48"/>
      <c r="I759" s="83"/>
      <c r="J759" s="79"/>
      <c r="K759" s="79"/>
      <c r="L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3:26" ht="11.25">
      <c r="C760" s="47"/>
      <c r="D760" s="77"/>
      <c r="E760" s="77"/>
      <c r="F760" s="77"/>
      <c r="G760" s="65"/>
      <c r="H760" s="48"/>
      <c r="I760" s="83"/>
      <c r="J760" s="79"/>
      <c r="K760" s="79"/>
      <c r="L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3:26" ht="11.25">
      <c r="C761" s="47"/>
      <c r="D761" s="77"/>
      <c r="E761" s="77"/>
      <c r="F761" s="77"/>
      <c r="G761" s="65"/>
      <c r="H761" s="48"/>
      <c r="I761" s="83"/>
      <c r="J761" s="79"/>
      <c r="K761" s="79"/>
      <c r="L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3:26" ht="11.25">
      <c r="C762" s="47"/>
      <c r="D762" s="77"/>
      <c r="E762" s="77"/>
      <c r="F762" s="77"/>
      <c r="G762" s="65"/>
      <c r="H762" s="48"/>
      <c r="I762" s="83"/>
      <c r="J762" s="79"/>
      <c r="K762" s="79"/>
      <c r="L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3:26" ht="11.25">
      <c r="C763" s="47"/>
      <c r="D763" s="77"/>
      <c r="E763" s="77"/>
      <c r="F763" s="77"/>
      <c r="G763" s="65"/>
      <c r="H763" s="48"/>
      <c r="I763" s="83"/>
      <c r="J763" s="79"/>
      <c r="K763" s="79"/>
      <c r="L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3:26" ht="11.25">
      <c r="C764" s="47"/>
      <c r="D764" s="77"/>
      <c r="E764" s="77"/>
      <c r="F764" s="77"/>
      <c r="G764" s="65"/>
      <c r="H764" s="48"/>
      <c r="I764" s="83"/>
      <c r="J764" s="79"/>
      <c r="K764" s="79"/>
      <c r="L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3:26" ht="11.25">
      <c r="C765" s="47"/>
      <c r="D765" s="77"/>
      <c r="E765" s="77"/>
      <c r="F765" s="77"/>
      <c r="G765" s="65"/>
      <c r="H765" s="48"/>
      <c r="I765" s="83"/>
      <c r="J765" s="79"/>
      <c r="K765" s="79"/>
      <c r="L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3:26" ht="11.25">
      <c r="C766" s="47"/>
      <c r="D766" s="77"/>
      <c r="E766" s="77"/>
      <c r="F766" s="77"/>
      <c r="G766" s="65"/>
      <c r="H766" s="48"/>
      <c r="I766" s="83"/>
      <c r="J766" s="79"/>
      <c r="K766" s="79"/>
      <c r="L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3:26" ht="11.25">
      <c r="C767" s="47"/>
      <c r="D767" s="77"/>
      <c r="E767" s="77"/>
      <c r="F767" s="77"/>
      <c r="G767" s="65"/>
      <c r="H767" s="48"/>
      <c r="I767" s="83"/>
      <c r="J767" s="79"/>
      <c r="K767" s="79"/>
      <c r="L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3:26" ht="11.25">
      <c r="C768" s="47"/>
      <c r="D768" s="77"/>
      <c r="E768" s="77"/>
      <c r="F768" s="77"/>
      <c r="G768" s="65"/>
      <c r="H768" s="48"/>
      <c r="I768" s="83"/>
      <c r="J768" s="79"/>
      <c r="K768" s="79"/>
      <c r="L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3:26" ht="11.25">
      <c r="C769" s="47"/>
      <c r="D769" s="77"/>
      <c r="E769" s="77"/>
      <c r="F769" s="77"/>
      <c r="G769" s="65"/>
      <c r="H769" s="48"/>
      <c r="I769" s="83"/>
      <c r="J769" s="79"/>
      <c r="K769" s="79"/>
      <c r="L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3:26" ht="11.25">
      <c r="C770" s="47"/>
      <c r="D770" s="77"/>
      <c r="E770" s="77"/>
      <c r="F770" s="77"/>
      <c r="G770" s="65"/>
      <c r="H770" s="48"/>
      <c r="I770" s="83"/>
      <c r="J770" s="79"/>
      <c r="K770" s="79"/>
      <c r="L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3:26" ht="11.25">
      <c r="C771" s="47"/>
      <c r="D771" s="77"/>
      <c r="E771" s="77"/>
      <c r="F771" s="77"/>
      <c r="G771" s="65"/>
      <c r="H771" s="48"/>
      <c r="I771" s="83"/>
      <c r="J771" s="79"/>
      <c r="K771" s="79"/>
      <c r="L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3:26" ht="11.25">
      <c r="C772" s="47"/>
      <c r="D772" s="77"/>
      <c r="E772" s="77"/>
      <c r="F772" s="77"/>
      <c r="G772" s="65"/>
      <c r="H772" s="48"/>
      <c r="I772" s="83"/>
      <c r="J772" s="79"/>
      <c r="K772" s="79"/>
      <c r="L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3:26" ht="11.25">
      <c r="C773" s="47"/>
      <c r="D773" s="77"/>
      <c r="E773" s="77"/>
      <c r="F773" s="77"/>
      <c r="G773" s="65"/>
      <c r="H773" s="48"/>
      <c r="I773" s="83"/>
      <c r="J773" s="79"/>
      <c r="K773" s="79"/>
      <c r="L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3:26" ht="11.25">
      <c r="C774" s="47"/>
      <c r="D774" s="77"/>
      <c r="E774" s="77"/>
      <c r="F774" s="77"/>
      <c r="G774" s="65"/>
      <c r="H774" s="48"/>
      <c r="I774" s="83"/>
      <c r="J774" s="79"/>
      <c r="K774" s="79"/>
      <c r="L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3:26" ht="11.25">
      <c r="C775" s="47"/>
      <c r="D775" s="77"/>
      <c r="E775" s="77"/>
      <c r="F775" s="77"/>
      <c r="G775" s="65"/>
      <c r="H775" s="48"/>
      <c r="I775" s="83"/>
      <c r="J775" s="79"/>
      <c r="K775" s="79"/>
      <c r="L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3:26" ht="11.25">
      <c r="C776" s="47"/>
      <c r="D776" s="77"/>
      <c r="E776" s="77"/>
      <c r="F776" s="77"/>
      <c r="G776" s="65"/>
      <c r="H776" s="48"/>
      <c r="I776" s="83"/>
      <c r="J776" s="79"/>
      <c r="K776" s="79"/>
      <c r="L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3:26" ht="11.25">
      <c r="C777" s="47"/>
      <c r="D777" s="77"/>
      <c r="E777" s="77"/>
      <c r="F777" s="77"/>
      <c r="G777" s="65"/>
      <c r="H777" s="48"/>
      <c r="I777" s="83"/>
      <c r="J777" s="79"/>
      <c r="K777" s="79"/>
      <c r="L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3:26" ht="11.25">
      <c r="C778" s="47"/>
      <c r="D778" s="77"/>
      <c r="E778" s="77"/>
      <c r="F778" s="77"/>
      <c r="G778" s="65"/>
      <c r="H778" s="48"/>
      <c r="I778" s="83"/>
      <c r="J778" s="79"/>
      <c r="K778" s="79"/>
      <c r="L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3:26" ht="11.25">
      <c r="C779" s="47"/>
      <c r="D779" s="77"/>
      <c r="E779" s="77"/>
      <c r="F779" s="77"/>
      <c r="G779" s="65"/>
      <c r="H779" s="48"/>
      <c r="I779" s="83"/>
      <c r="J779" s="79"/>
      <c r="K779" s="79"/>
      <c r="L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3:26" ht="11.25">
      <c r="C780" s="47"/>
      <c r="D780" s="77"/>
      <c r="E780" s="77"/>
      <c r="F780" s="77"/>
      <c r="G780" s="65"/>
      <c r="H780" s="48"/>
      <c r="I780" s="83"/>
      <c r="J780" s="79"/>
      <c r="K780" s="79"/>
      <c r="L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3:26" ht="11.25">
      <c r="C781" s="47"/>
      <c r="D781" s="77"/>
      <c r="E781" s="77"/>
      <c r="F781" s="77"/>
      <c r="G781" s="65"/>
      <c r="H781" s="48"/>
      <c r="I781" s="83"/>
      <c r="J781" s="79"/>
      <c r="K781" s="79"/>
      <c r="L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3:26" ht="11.25">
      <c r="C782" s="47"/>
      <c r="D782" s="77"/>
      <c r="E782" s="77"/>
      <c r="F782" s="77"/>
      <c r="G782" s="65"/>
      <c r="H782" s="48"/>
      <c r="I782" s="83"/>
      <c r="J782" s="79"/>
      <c r="K782" s="79"/>
      <c r="L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3:26" ht="11.25">
      <c r="C783" s="47"/>
      <c r="D783" s="77"/>
      <c r="E783" s="77"/>
      <c r="F783" s="77"/>
      <c r="G783" s="65"/>
      <c r="H783" s="48"/>
      <c r="I783" s="83"/>
      <c r="J783" s="79"/>
      <c r="K783" s="79"/>
      <c r="L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3:26" ht="11.25">
      <c r="C784" s="47"/>
      <c r="D784" s="77"/>
      <c r="E784" s="77"/>
      <c r="F784" s="77"/>
      <c r="G784" s="65"/>
      <c r="H784" s="48"/>
      <c r="I784" s="83"/>
      <c r="J784" s="79"/>
      <c r="K784" s="79"/>
      <c r="L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3:26" ht="11.25">
      <c r="C785" s="47"/>
      <c r="D785" s="77"/>
      <c r="E785" s="77"/>
      <c r="F785" s="77"/>
      <c r="G785" s="65"/>
      <c r="H785" s="48"/>
      <c r="I785" s="83"/>
      <c r="J785" s="79"/>
      <c r="K785" s="79"/>
      <c r="L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3:26" ht="11.25">
      <c r="C786" s="47"/>
      <c r="D786" s="77"/>
      <c r="E786" s="77"/>
      <c r="F786" s="77"/>
      <c r="G786" s="65"/>
      <c r="H786" s="48"/>
      <c r="I786" s="83"/>
      <c r="J786" s="79"/>
      <c r="K786" s="79"/>
      <c r="L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3:26" ht="11.25">
      <c r="C787" s="47"/>
      <c r="D787" s="77"/>
      <c r="E787" s="77"/>
      <c r="F787" s="77"/>
      <c r="G787" s="65"/>
      <c r="H787" s="48"/>
      <c r="I787" s="83"/>
      <c r="J787" s="79"/>
      <c r="K787" s="79"/>
      <c r="L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3:26" ht="11.25">
      <c r="C788" s="47"/>
      <c r="D788" s="77"/>
      <c r="E788" s="77"/>
      <c r="F788" s="77"/>
      <c r="G788" s="65"/>
      <c r="H788" s="48"/>
      <c r="I788" s="83"/>
      <c r="J788" s="79"/>
      <c r="K788" s="79"/>
      <c r="L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3:26" ht="11.25">
      <c r="C789" s="47"/>
      <c r="D789" s="77"/>
      <c r="E789" s="77"/>
      <c r="F789" s="77"/>
      <c r="G789" s="65"/>
      <c r="H789" s="48"/>
      <c r="I789" s="83"/>
      <c r="J789" s="79"/>
      <c r="K789" s="79"/>
      <c r="L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3:26" ht="11.25">
      <c r="C790" s="47"/>
      <c r="D790" s="77"/>
      <c r="E790" s="77"/>
      <c r="F790" s="77"/>
      <c r="G790" s="65"/>
      <c r="H790" s="48"/>
      <c r="I790" s="83"/>
      <c r="J790" s="79"/>
      <c r="K790" s="79"/>
      <c r="L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3:26" ht="11.25">
      <c r="C791" s="47"/>
      <c r="D791" s="77"/>
      <c r="E791" s="77"/>
      <c r="F791" s="77"/>
      <c r="G791" s="65"/>
      <c r="H791" s="48"/>
      <c r="I791" s="83"/>
      <c r="J791" s="79"/>
      <c r="K791" s="79"/>
      <c r="L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3:26" ht="11.25">
      <c r="C792" s="47"/>
      <c r="D792" s="77"/>
      <c r="E792" s="77"/>
      <c r="F792" s="77"/>
      <c r="G792" s="65"/>
      <c r="H792" s="48"/>
      <c r="I792" s="83"/>
      <c r="J792" s="79"/>
      <c r="K792" s="79"/>
      <c r="L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3:26" ht="11.25">
      <c r="C793" s="47"/>
      <c r="D793" s="77"/>
      <c r="E793" s="77"/>
      <c r="F793" s="77"/>
      <c r="G793" s="65"/>
      <c r="H793" s="48"/>
      <c r="I793" s="83"/>
      <c r="J793" s="79"/>
      <c r="K793" s="79"/>
      <c r="L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3:26" ht="11.25">
      <c r="C794" s="47"/>
      <c r="D794" s="77"/>
      <c r="E794" s="77"/>
      <c r="F794" s="77"/>
      <c r="G794" s="65"/>
      <c r="H794" s="48"/>
      <c r="I794" s="83"/>
      <c r="J794" s="79"/>
      <c r="K794" s="79"/>
      <c r="L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3:26" ht="11.25">
      <c r="C795" s="47"/>
      <c r="D795" s="77"/>
      <c r="E795" s="77"/>
      <c r="F795" s="77"/>
      <c r="G795" s="65"/>
      <c r="H795" s="48"/>
      <c r="I795" s="83"/>
      <c r="J795" s="79"/>
      <c r="K795" s="79"/>
      <c r="L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3:26" ht="11.25">
      <c r="C796" s="47"/>
      <c r="D796" s="77"/>
      <c r="E796" s="77"/>
      <c r="F796" s="77"/>
      <c r="G796" s="65"/>
      <c r="H796" s="48"/>
      <c r="I796" s="83"/>
      <c r="J796" s="79"/>
      <c r="K796" s="79"/>
      <c r="L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3:26" ht="11.25">
      <c r="C797" s="47"/>
      <c r="D797" s="77"/>
      <c r="E797" s="77"/>
      <c r="F797" s="77"/>
      <c r="G797" s="65"/>
      <c r="H797" s="48"/>
      <c r="I797" s="83"/>
      <c r="J797" s="79"/>
      <c r="K797" s="79"/>
      <c r="L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3:26" ht="11.25">
      <c r="C798" s="47"/>
      <c r="D798" s="77"/>
      <c r="E798" s="77"/>
      <c r="F798" s="77"/>
      <c r="G798" s="65"/>
      <c r="H798" s="48"/>
      <c r="I798" s="83"/>
      <c r="J798" s="79"/>
      <c r="K798" s="79"/>
      <c r="L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3:26" ht="11.25">
      <c r="C799" s="47"/>
      <c r="D799" s="77"/>
      <c r="E799" s="77"/>
      <c r="F799" s="77"/>
      <c r="G799" s="65"/>
      <c r="H799" s="48"/>
      <c r="I799" s="83"/>
      <c r="J799" s="79"/>
      <c r="K799" s="79"/>
      <c r="L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3:26" ht="11.25">
      <c r="C800" s="47"/>
      <c r="D800" s="77"/>
      <c r="E800" s="77"/>
      <c r="F800" s="77"/>
      <c r="G800" s="65"/>
      <c r="H800" s="48"/>
      <c r="I800" s="83"/>
      <c r="J800" s="79"/>
      <c r="K800" s="79"/>
      <c r="L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3:26" ht="11.25">
      <c r="C801" s="47"/>
      <c r="D801" s="77"/>
      <c r="E801" s="77"/>
      <c r="F801" s="77"/>
      <c r="G801" s="65"/>
      <c r="H801" s="48"/>
      <c r="I801" s="83"/>
      <c r="J801" s="79"/>
      <c r="K801" s="79"/>
      <c r="L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3:26" ht="11.25">
      <c r="C802" s="47"/>
      <c r="D802" s="77"/>
      <c r="E802" s="77"/>
      <c r="F802" s="77"/>
      <c r="G802" s="65"/>
      <c r="H802" s="48"/>
      <c r="I802" s="83"/>
      <c r="J802" s="79"/>
      <c r="K802" s="79"/>
      <c r="L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3:26" ht="11.25">
      <c r="C803" s="47"/>
      <c r="D803" s="77"/>
      <c r="E803" s="77"/>
      <c r="F803" s="77"/>
      <c r="G803" s="65"/>
      <c r="H803" s="48"/>
      <c r="I803" s="83"/>
      <c r="J803" s="79"/>
      <c r="K803" s="79"/>
      <c r="L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3:26" ht="11.25">
      <c r="C804" s="47"/>
      <c r="D804" s="77"/>
      <c r="E804" s="77"/>
      <c r="F804" s="77"/>
      <c r="G804" s="65"/>
      <c r="H804" s="48"/>
      <c r="I804" s="83"/>
      <c r="J804" s="79"/>
      <c r="K804" s="79"/>
      <c r="L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3:26" ht="11.25">
      <c r="C805" s="47"/>
      <c r="D805" s="77"/>
      <c r="E805" s="77"/>
      <c r="F805" s="77"/>
      <c r="G805" s="65"/>
      <c r="H805" s="48"/>
      <c r="I805" s="83"/>
      <c r="J805" s="79"/>
      <c r="K805" s="79"/>
      <c r="L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3:26" ht="11.25">
      <c r="C806" s="47"/>
      <c r="D806" s="77"/>
      <c r="E806" s="77"/>
      <c r="F806" s="77"/>
      <c r="G806" s="65"/>
      <c r="H806" s="48"/>
      <c r="I806" s="83"/>
      <c r="J806" s="79"/>
      <c r="K806" s="79"/>
      <c r="L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3:26" ht="11.25">
      <c r="C807" s="47"/>
      <c r="D807" s="77"/>
      <c r="E807" s="77"/>
      <c r="F807" s="77"/>
      <c r="G807" s="65"/>
      <c r="H807" s="48"/>
      <c r="I807" s="83"/>
      <c r="J807" s="79"/>
      <c r="K807" s="79"/>
      <c r="L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3:26" ht="11.25">
      <c r="C808" s="47"/>
      <c r="D808" s="77"/>
      <c r="E808" s="77"/>
      <c r="F808" s="77"/>
      <c r="G808" s="65"/>
      <c r="H808" s="48"/>
      <c r="I808" s="83"/>
      <c r="J808" s="79"/>
      <c r="K808" s="79"/>
      <c r="L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3:26" ht="11.25">
      <c r="C809" s="47"/>
      <c r="D809" s="77"/>
      <c r="E809" s="77"/>
      <c r="F809" s="77"/>
      <c r="G809" s="65"/>
      <c r="H809" s="48"/>
      <c r="I809" s="83"/>
      <c r="J809" s="79"/>
      <c r="K809" s="79"/>
      <c r="L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3:26" ht="11.25">
      <c r="C810" s="47"/>
      <c r="D810" s="77"/>
      <c r="E810" s="77"/>
      <c r="F810" s="77"/>
      <c r="G810" s="65"/>
      <c r="H810" s="48"/>
      <c r="I810" s="83"/>
      <c r="J810" s="79"/>
      <c r="K810" s="79"/>
      <c r="L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3:26" ht="11.25">
      <c r="C811" s="47"/>
      <c r="D811" s="77"/>
      <c r="E811" s="77"/>
      <c r="F811" s="77"/>
      <c r="G811" s="65"/>
      <c r="H811" s="48"/>
      <c r="I811" s="83"/>
      <c r="J811" s="79"/>
      <c r="K811" s="79"/>
      <c r="L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3:26" ht="11.25">
      <c r="C812" s="47"/>
      <c r="D812" s="77"/>
      <c r="E812" s="77"/>
      <c r="F812" s="77"/>
      <c r="G812" s="65"/>
      <c r="H812" s="48"/>
      <c r="I812" s="83"/>
      <c r="J812" s="79"/>
      <c r="K812" s="79"/>
      <c r="L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3:26" ht="11.25">
      <c r="C813" s="47"/>
      <c r="D813" s="77"/>
      <c r="E813" s="77"/>
      <c r="F813" s="77"/>
      <c r="G813" s="65"/>
      <c r="H813" s="48"/>
      <c r="I813" s="83"/>
      <c r="J813" s="79"/>
      <c r="K813" s="79"/>
      <c r="L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3:26" ht="11.25">
      <c r="C814" s="47"/>
      <c r="D814" s="77"/>
      <c r="E814" s="77"/>
      <c r="F814" s="77"/>
      <c r="G814" s="65"/>
      <c r="H814" s="48"/>
      <c r="I814" s="83"/>
      <c r="J814" s="79"/>
      <c r="K814" s="79"/>
      <c r="L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3:26" ht="11.25">
      <c r="C815" s="47"/>
      <c r="D815" s="77"/>
      <c r="E815" s="77"/>
      <c r="F815" s="77"/>
      <c r="G815" s="65"/>
      <c r="H815" s="48"/>
      <c r="I815" s="83"/>
      <c r="J815" s="79"/>
      <c r="K815" s="79"/>
      <c r="L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3:26" ht="11.25">
      <c r="C816" s="47"/>
      <c r="D816" s="77"/>
      <c r="E816" s="77"/>
      <c r="F816" s="77"/>
      <c r="G816" s="65"/>
      <c r="H816" s="48"/>
      <c r="I816" s="83"/>
      <c r="J816" s="79"/>
      <c r="K816" s="79"/>
      <c r="L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3:26" ht="11.25">
      <c r="C817" s="47"/>
      <c r="D817" s="77"/>
      <c r="E817" s="77"/>
      <c r="F817" s="77"/>
      <c r="G817" s="65"/>
      <c r="H817" s="48"/>
      <c r="I817" s="83"/>
      <c r="J817" s="79"/>
      <c r="K817" s="79"/>
      <c r="L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3:26" ht="11.25">
      <c r="C818" s="47"/>
      <c r="D818" s="77"/>
      <c r="E818" s="77"/>
      <c r="F818" s="77"/>
      <c r="G818" s="65"/>
      <c r="H818" s="48"/>
      <c r="I818" s="83"/>
      <c r="J818" s="79"/>
      <c r="K818" s="79"/>
      <c r="L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3:26" ht="11.25">
      <c r="C819" s="47"/>
      <c r="D819" s="77"/>
      <c r="E819" s="77"/>
      <c r="F819" s="77"/>
      <c r="G819" s="65"/>
      <c r="H819" s="48"/>
      <c r="I819" s="83"/>
      <c r="J819" s="79"/>
      <c r="K819" s="79"/>
      <c r="L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3:26" ht="11.25">
      <c r="C820" s="47"/>
      <c r="D820" s="77"/>
      <c r="E820" s="77"/>
      <c r="F820" s="77"/>
      <c r="G820" s="65"/>
      <c r="H820" s="48"/>
      <c r="I820" s="83"/>
      <c r="J820" s="79"/>
      <c r="K820" s="79"/>
      <c r="L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3:26" ht="11.25">
      <c r="C821" s="47"/>
      <c r="D821" s="77"/>
      <c r="E821" s="77"/>
      <c r="F821" s="77"/>
      <c r="G821" s="65"/>
      <c r="H821" s="48"/>
      <c r="I821" s="83"/>
      <c r="J821" s="79"/>
      <c r="K821" s="79"/>
      <c r="L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3:26" ht="11.25">
      <c r="C822" s="47"/>
      <c r="D822" s="77"/>
      <c r="E822" s="77"/>
      <c r="F822" s="77"/>
      <c r="G822" s="65"/>
      <c r="H822" s="48"/>
      <c r="I822" s="83"/>
      <c r="J822" s="79"/>
      <c r="K822" s="79"/>
      <c r="L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3:26" ht="11.25">
      <c r="C823" s="47"/>
      <c r="D823" s="77"/>
      <c r="E823" s="77"/>
      <c r="F823" s="77"/>
      <c r="G823" s="65"/>
      <c r="H823" s="48"/>
      <c r="I823" s="83"/>
      <c r="J823" s="79"/>
      <c r="K823" s="79"/>
      <c r="L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3:26" ht="11.25">
      <c r="C824" s="47"/>
      <c r="D824" s="77"/>
      <c r="E824" s="77"/>
      <c r="F824" s="77"/>
      <c r="G824" s="65"/>
      <c r="H824" s="48"/>
      <c r="I824" s="83"/>
      <c r="J824" s="79"/>
      <c r="K824" s="79"/>
      <c r="L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3:26" ht="11.25">
      <c r="C825" s="47"/>
      <c r="D825" s="77"/>
      <c r="E825" s="77"/>
      <c r="F825" s="77"/>
      <c r="G825" s="65"/>
      <c r="H825" s="48"/>
      <c r="I825" s="83"/>
      <c r="J825" s="79"/>
      <c r="K825" s="79"/>
      <c r="L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3:26" ht="11.25">
      <c r="C826" s="47"/>
      <c r="D826" s="77"/>
      <c r="E826" s="77"/>
      <c r="F826" s="77"/>
      <c r="G826" s="65"/>
      <c r="H826" s="48"/>
      <c r="I826" s="83"/>
      <c r="J826" s="79"/>
      <c r="K826" s="79"/>
      <c r="L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3:26" ht="11.25">
      <c r="C827" s="47"/>
      <c r="D827" s="77"/>
      <c r="E827" s="77"/>
      <c r="F827" s="77"/>
      <c r="G827" s="65"/>
      <c r="H827" s="48"/>
      <c r="I827" s="83"/>
      <c r="J827" s="79"/>
      <c r="K827" s="79"/>
      <c r="L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3:26" ht="11.25">
      <c r="C828" s="47"/>
      <c r="D828" s="77"/>
      <c r="E828" s="77"/>
      <c r="F828" s="77"/>
      <c r="G828" s="65"/>
      <c r="H828" s="48"/>
      <c r="I828" s="83"/>
      <c r="J828" s="79"/>
      <c r="K828" s="79"/>
      <c r="L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3:26" ht="11.25">
      <c r="C829" s="47"/>
      <c r="D829" s="77"/>
      <c r="E829" s="77"/>
      <c r="F829" s="77"/>
      <c r="G829" s="65"/>
      <c r="H829" s="48"/>
      <c r="I829" s="83"/>
      <c r="J829" s="79"/>
      <c r="K829" s="79"/>
      <c r="L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3:26" ht="11.25">
      <c r="C830" s="47"/>
      <c r="D830" s="77"/>
      <c r="E830" s="77"/>
      <c r="F830" s="77"/>
      <c r="G830" s="65"/>
      <c r="H830" s="48"/>
      <c r="I830" s="83"/>
      <c r="J830" s="79"/>
      <c r="K830" s="79"/>
      <c r="L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3:26" ht="11.25">
      <c r="C831" s="47"/>
      <c r="D831" s="77"/>
      <c r="E831" s="77"/>
      <c r="F831" s="77"/>
      <c r="G831" s="65"/>
      <c r="H831" s="48"/>
      <c r="I831" s="83"/>
      <c r="J831" s="79"/>
      <c r="K831" s="79"/>
      <c r="L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3:26" ht="11.25">
      <c r="C832" s="47"/>
      <c r="D832" s="77"/>
      <c r="E832" s="77"/>
      <c r="F832" s="77"/>
      <c r="G832" s="65"/>
      <c r="H832" s="48"/>
      <c r="I832" s="83"/>
      <c r="J832" s="79"/>
      <c r="K832" s="79"/>
      <c r="L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3:26" ht="11.25">
      <c r="C833" s="47"/>
      <c r="D833" s="77"/>
      <c r="E833" s="77"/>
      <c r="F833" s="77"/>
      <c r="G833" s="65"/>
      <c r="H833" s="48"/>
      <c r="I833" s="83"/>
      <c r="J833" s="79"/>
      <c r="K833" s="79"/>
      <c r="L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3:26" ht="11.25">
      <c r="C834" s="47"/>
      <c r="D834" s="77"/>
      <c r="E834" s="77"/>
      <c r="F834" s="77"/>
      <c r="G834" s="65"/>
      <c r="H834" s="48"/>
      <c r="I834" s="83"/>
      <c r="J834" s="79"/>
      <c r="K834" s="79"/>
      <c r="L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3:26" ht="11.25">
      <c r="C835" s="47"/>
      <c r="D835" s="77"/>
      <c r="E835" s="77"/>
      <c r="F835" s="77"/>
      <c r="G835" s="65"/>
      <c r="H835" s="48"/>
      <c r="I835" s="83"/>
      <c r="J835" s="79"/>
      <c r="K835" s="79"/>
      <c r="L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3:26" ht="11.25">
      <c r="C836" s="47"/>
      <c r="D836" s="77"/>
      <c r="E836" s="77"/>
      <c r="F836" s="77"/>
      <c r="G836" s="65"/>
      <c r="H836" s="48"/>
      <c r="I836" s="83"/>
      <c r="J836" s="79"/>
      <c r="K836" s="79"/>
      <c r="L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3:26" ht="11.25">
      <c r="C837" s="47"/>
      <c r="D837" s="77"/>
      <c r="E837" s="77"/>
      <c r="F837" s="77"/>
      <c r="G837" s="65"/>
      <c r="H837" s="48"/>
      <c r="I837" s="83"/>
      <c r="J837" s="79"/>
      <c r="K837" s="79"/>
      <c r="L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3:26" ht="11.25">
      <c r="C838" s="47"/>
      <c r="D838" s="77"/>
      <c r="E838" s="77"/>
      <c r="F838" s="77"/>
      <c r="G838" s="65"/>
      <c r="H838" s="48"/>
      <c r="I838" s="83"/>
      <c r="J838" s="79"/>
      <c r="K838" s="79"/>
      <c r="L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3:26" ht="11.25">
      <c r="C839" s="47"/>
      <c r="D839" s="77"/>
      <c r="E839" s="77"/>
      <c r="F839" s="77"/>
      <c r="G839" s="65"/>
      <c r="H839" s="48"/>
      <c r="I839" s="83"/>
      <c r="J839" s="79"/>
      <c r="K839" s="79"/>
      <c r="L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3:26" ht="11.25">
      <c r="C840" s="47"/>
      <c r="D840" s="77"/>
      <c r="E840" s="77"/>
      <c r="F840" s="77"/>
      <c r="G840" s="65"/>
      <c r="H840" s="48"/>
      <c r="I840" s="83"/>
      <c r="J840" s="79"/>
      <c r="K840" s="79"/>
      <c r="L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3:26" ht="11.25">
      <c r="C841" s="47"/>
      <c r="D841" s="77"/>
      <c r="E841" s="77"/>
      <c r="F841" s="77"/>
      <c r="G841" s="65"/>
      <c r="H841" s="48"/>
      <c r="I841" s="83"/>
      <c r="J841" s="79"/>
      <c r="K841" s="79"/>
      <c r="L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3:26" ht="11.25">
      <c r="C842" s="47"/>
      <c r="D842" s="77"/>
      <c r="E842" s="77"/>
      <c r="F842" s="77"/>
      <c r="G842" s="65"/>
      <c r="H842" s="48"/>
      <c r="I842" s="83"/>
      <c r="J842" s="79"/>
      <c r="K842" s="79"/>
      <c r="L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3:26" ht="11.25">
      <c r="C843" s="47"/>
      <c r="D843" s="77"/>
      <c r="E843" s="77"/>
      <c r="F843" s="77"/>
      <c r="G843" s="65"/>
      <c r="H843" s="48"/>
      <c r="I843" s="83"/>
      <c r="J843" s="79"/>
      <c r="K843" s="79"/>
      <c r="L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3:26" ht="11.25">
      <c r="C844" s="47"/>
      <c r="D844" s="77"/>
      <c r="E844" s="77"/>
      <c r="F844" s="77"/>
      <c r="G844" s="65"/>
      <c r="H844" s="48"/>
      <c r="I844" s="83"/>
      <c r="J844" s="79"/>
      <c r="K844" s="79"/>
      <c r="L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3:26" ht="11.25">
      <c r="C845" s="47"/>
      <c r="D845" s="77"/>
      <c r="E845" s="77"/>
      <c r="F845" s="77"/>
      <c r="G845" s="65"/>
      <c r="H845" s="48"/>
      <c r="I845" s="83"/>
      <c r="J845" s="79"/>
      <c r="K845" s="79"/>
      <c r="L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3:26" ht="11.25">
      <c r="C846" s="47"/>
      <c r="D846" s="77"/>
      <c r="E846" s="77"/>
      <c r="F846" s="77"/>
      <c r="G846" s="65"/>
      <c r="H846" s="48"/>
      <c r="I846" s="83"/>
      <c r="J846" s="79"/>
      <c r="K846" s="79"/>
      <c r="L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3:26" ht="11.25">
      <c r="C847" s="47"/>
      <c r="D847" s="77"/>
      <c r="E847" s="77"/>
      <c r="F847" s="77"/>
      <c r="G847" s="65"/>
      <c r="H847" s="48"/>
      <c r="I847" s="83"/>
      <c r="J847" s="79"/>
      <c r="K847" s="79"/>
      <c r="L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3:26" ht="11.25">
      <c r="C848" s="47"/>
      <c r="D848" s="77"/>
      <c r="E848" s="77"/>
      <c r="F848" s="77"/>
      <c r="G848" s="65"/>
      <c r="H848" s="48"/>
      <c r="I848" s="83"/>
      <c r="J848" s="79"/>
      <c r="K848" s="79"/>
      <c r="L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3:26" ht="11.25">
      <c r="C849" s="47"/>
      <c r="D849" s="77"/>
      <c r="E849" s="77"/>
      <c r="F849" s="77"/>
      <c r="G849" s="65"/>
      <c r="H849" s="48"/>
      <c r="I849" s="83"/>
      <c r="J849" s="79"/>
      <c r="K849" s="79"/>
      <c r="L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3:26" ht="11.25">
      <c r="C850" s="47"/>
      <c r="D850" s="77"/>
      <c r="E850" s="77"/>
      <c r="F850" s="77"/>
      <c r="G850" s="65"/>
      <c r="H850" s="48"/>
      <c r="I850" s="83"/>
      <c r="J850" s="79"/>
      <c r="K850" s="79"/>
      <c r="L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3:26" ht="11.25">
      <c r="C851" s="47"/>
      <c r="D851" s="77"/>
      <c r="E851" s="77"/>
      <c r="F851" s="77"/>
      <c r="G851" s="65"/>
      <c r="H851" s="48"/>
      <c r="I851" s="83"/>
      <c r="J851" s="79"/>
      <c r="K851" s="79"/>
      <c r="L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3:26" ht="11.25">
      <c r="C852" s="47"/>
      <c r="D852" s="77"/>
      <c r="E852" s="77"/>
      <c r="F852" s="77"/>
      <c r="G852" s="65"/>
      <c r="H852" s="48"/>
      <c r="I852" s="83"/>
      <c r="J852" s="79"/>
      <c r="K852" s="79"/>
      <c r="L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3:26" ht="11.25">
      <c r="C853" s="47"/>
      <c r="D853" s="77"/>
      <c r="E853" s="77"/>
      <c r="F853" s="77"/>
      <c r="G853" s="65"/>
      <c r="H853" s="48"/>
      <c r="I853" s="83"/>
      <c r="J853" s="79"/>
      <c r="K853" s="79"/>
      <c r="L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3:26" ht="11.25">
      <c r="C854" s="47"/>
      <c r="D854" s="77"/>
      <c r="E854" s="77"/>
      <c r="F854" s="77"/>
      <c r="G854" s="65"/>
      <c r="H854" s="48"/>
      <c r="I854" s="83"/>
      <c r="J854" s="79"/>
      <c r="K854" s="79"/>
      <c r="L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3:26" ht="11.25">
      <c r="C855" s="47"/>
      <c r="D855" s="77"/>
      <c r="E855" s="77"/>
      <c r="F855" s="77"/>
      <c r="G855" s="65"/>
      <c r="H855" s="48"/>
      <c r="I855" s="83"/>
      <c r="J855" s="79"/>
      <c r="K855" s="79"/>
      <c r="L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3:26" ht="11.25">
      <c r="C856" s="47"/>
      <c r="D856" s="77"/>
      <c r="E856" s="77"/>
      <c r="F856" s="77"/>
      <c r="G856" s="65"/>
      <c r="H856" s="48"/>
      <c r="I856" s="83"/>
      <c r="J856" s="79"/>
      <c r="K856" s="79"/>
      <c r="L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3:26" ht="11.25">
      <c r="C857" s="47"/>
      <c r="D857" s="77"/>
      <c r="E857" s="77"/>
      <c r="F857" s="77"/>
      <c r="G857" s="65"/>
      <c r="H857" s="48"/>
      <c r="I857" s="83"/>
      <c r="J857" s="79"/>
      <c r="K857" s="79"/>
      <c r="L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3:26" ht="11.25">
      <c r="C858" s="47"/>
      <c r="D858" s="77"/>
      <c r="E858" s="77"/>
      <c r="F858" s="77"/>
      <c r="G858" s="65"/>
      <c r="H858" s="48"/>
      <c r="I858" s="83"/>
      <c r="J858" s="79"/>
      <c r="K858" s="79"/>
      <c r="L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3:26" ht="11.25">
      <c r="C859" s="47"/>
      <c r="D859" s="77"/>
      <c r="E859" s="77"/>
      <c r="F859" s="77"/>
      <c r="G859" s="65"/>
      <c r="H859" s="48"/>
      <c r="I859" s="83"/>
      <c r="J859" s="79"/>
      <c r="K859" s="79"/>
      <c r="L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3:26" ht="11.25">
      <c r="C860" s="47"/>
      <c r="D860" s="77"/>
      <c r="E860" s="77"/>
      <c r="F860" s="77"/>
      <c r="G860" s="65"/>
      <c r="H860" s="48"/>
      <c r="I860" s="83"/>
      <c r="J860" s="79"/>
      <c r="K860" s="79"/>
      <c r="L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3:26" ht="11.25">
      <c r="C861" s="47"/>
      <c r="D861" s="77"/>
      <c r="E861" s="77"/>
      <c r="F861" s="77"/>
      <c r="G861" s="65"/>
      <c r="H861" s="48"/>
      <c r="I861" s="83"/>
      <c r="J861" s="79"/>
      <c r="K861" s="79"/>
      <c r="L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3:26" ht="11.25">
      <c r="C862" s="47"/>
      <c r="D862" s="77"/>
      <c r="E862" s="77"/>
      <c r="F862" s="77"/>
      <c r="G862" s="65"/>
      <c r="H862" s="48"/>
      <c r="I862" s="83"/>
      <c r="J862" s="79"/>
      <c r="K862" s="79"/>
      <c r="L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3:26" ht="11.25">
      <c r="C863" s="47"/>
      <c r="D863" s="77"/>
      <c r="E863" s="77"/>
      <c r="F863" s="77"/>
      <c r="G863" s="65"/>
      <c r="H863" s="48"/>
      <c r="I863" s="83"/>
      <c r="J863" s="79"/>
      <c r="K863" s="79"/>
      <c r="L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3:26" ht="11.25">
      <c r="C864" s="47"/>
      <c r="D864" s="77"/>
      <c r="E864" s="77"/>
      <c r="F864" s="77"/>
      <c r="G864" s="65"/>
      <c r="H864" s="48"/>
      <c r="I864" s="83"/>
      <c r="J864" s="79"/>
      <c r="K864" s="79"/>
      <c r="L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3:26" ht="11.25">
      <c r="C865" s="47"/>
      <c r="D865" s="77"/>
      <c r="E865" s="77"/>
      <c r="F865" s="77"/>
      <c r="G865" s="65"/>
      <c r="H865" s="48"/>
      <c r="I865" s="83"/>
      <c r="J865" s="79"/>
      <c r="K865" s="79"/>
      <c r="L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3:26" ht="11.25">
      <c r="C866" s="47"/>
      <c r="D866" s="77"/>
      <c r="E866" s="77"/>
      <c r="F866" s="77"/>
      <c r="G866" s="65"/>
      <c r="H866" s="48"/>
      <c r="I866" s="83"/>
      <c r="J866" s="79"/>
      <c r="K866" s="79"/>
      <c r="L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3:26" ht="11.25">
      <c r="C867" s="47"/>
      <c r="D867" s="77"/>
      <c r="E867" s="77"/>
      <c r="F867" s="77"/>
      <c r="G867" s="65"/>
      <c r="H867" s="48"/>
      <c r="I867" s="83"/>
      <c r="J867" s="79"/>
      <c r="K867" s="79"/>
      <c r="L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3:26" ht="11.25">
      <c r="C868" s="47"/>
      <c r="D868" s="77"/>
      <c r="E868" s="77"/>
      <c r="F868" s="77"/>
      <c r="G868" s="65"/>
      <c r="H868" s="48"/>
      <c r="I868" s="83"/>
      <c r="J868" s="79"/>
      <c r="K868" s="79"/>
      <c r="L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3:26" ht="11.25">
      <c r="C869" s="47"/>
      <c r="D869" s="77"/>
      <c r="E869" s="77"/>
      <c r="F869" s="77"/>
      <c r="G869" s="65"/>
      <c r="H869" s="48"/>
      <c r="I869" s="83"/>
      <c r="J869" s="79"/>
      <c r="K869" s="79"/>
      <c r="L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3:26" ht="11.25">
      <c r="C870" s="47"/>
      <c r="D870" s="77"/>
      <c r="E870" s="77"/>
      <c r="F870" s="77"/>
      <c r="G870" s="65"/>
      <c r="H870" s="48"/>
      <c r="I870" s="83"/>
      <c r="J870" s="79"/>
      <c r="K870" s="79"/>
      <c r="L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3:26" ht="11.25">
      <c r="C871" s="47"/>
      <c r="D871" s="77"/>
      <c r="E871" s="77"/>
      <c r="F871" s="77"/>
      <c r="G871" s="65"/>
      <c r="H871" s="48"/>
      <c r="I871" s="83"/>
      <c r="J871" s="79"/>
      <c r="K871" s="79"/>
      <c r="L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3:26" ht="11.25">
      <c r="C872" s="47"/>
      <c r="D872" s="77"/>
      <c r="E872" s="77"/>
      <c r="F872" s="77"/>
      <c r="G872" s="65"/>
      <c r="H872" s="48"/>
      <c r="I872" s="83"/>
      <c r="J872" s="79"/>
      <c r="K872" s="79"/>
      <c r="L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3:26" ht="11.25">
      <c r="C873" s="47"/>
      <c r="D873" s="77"/>
      <c r="E873" s="77"/>
      <c r="F873" s="77"/>
      <c r="G873" s="65"/>
      <c r="H873" s="48"/>
      <c r="I873" s="83"/>
      <c r="J873" s="79"/>
      <c r="K873" s="79"/>
      <c r="L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3:26" ht="11.25">
      <c r="C874" s="47"/>
      <c r="D874" s="77"/>
      <c r="E874" s="77"/>
      <c r="F874" s="77"/>
      <c r="G874" s="65"/>
      <c r="H874" s="48"/>
      <c r="I874" s="83"/>
      <c r="J874" s="79"/>
      <c r="K874" s="79"/>
      <c r="L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3:26" ht="11.25">
      <c r="C875" s="47"/>
      <c r="D875" s="77"/>
      <c r="E875" s="77"/>
      <c r="F875" s="77"/>
      <c r="G875" s="65"/>
      <c r="H875" s="48"/>
      <c r="I875" s="83"/>
      <c r="J875" s="79"/>
      <c r="K875" s="79"/>
      <c r="L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3:26" ht="11.25">
      <c r="C876" s="47"/>
      <c r="D876" s="77"/>
      <c r="E876" s="77"/>
      <c r="F876" s="77"/>
      <c r="G876" s="65"/>
      <c r="H876" s="48"/>
      <c r="I876" s="83"/>
      <c r="J876" s="79"/>
      <c r="K876" s="79"/>
      <c r="L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3:26" ht="11.25">
      <c r="C877" s="47"/>
      <c r="D877" s="77"/>
      <c r="E877" s="77"/>
      <c r="F877" s="77"/>
      <c r="G877" s="65"/>
      <c r="H877" s="48"/>
      <c r="I877" s="83"/>
      <c r="J877" s="79"/>
      <c r="K877" s="79"/>
      <c r="L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3:26" ht="11.25">
      <c r="C878" s="47"/>
      <c r="D878" s="77"/>
      <c r="E878" s="77"/>
      <c r="F878" s="77"/>
      <c r="G878" s="65"/>
      <c r="H878" s="48"/>
      <c r="I878" s="83"/>
      <c r="J878" s="79"/>
      <c r="K878" s="79"/>
      <c r="L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3:26" ht="11.25">
      <c r="C879" s="47"/>
      <c r="D879" s="77"/>
      <c r="E879" s="77"/>
      <c r="F879" s="77"/>
      <c r="G879" s="65"/>
      <c r="H879" s="48"/>
      <c r="I879" s="83"/>
      <c r="J879" s="79"/>
      <c r="K879" s="79"/>
      <c r="L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3:26" ht="11.25">
      <c r="C880" s="47"/>
      <c r="D880" s="77"/>
      <c r="E880" s="77"/>
      <c r="F880" s="77"/>
      <c r="G880" s="65"/>
      <c r="H880" s="48"/>
      <c r="I880" s="83"/>
      <c r="J880" s="79"/>
      <c r="K880" s="79"/>
      <c r="L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3:26" ht="11.25">
      <c r="C881" s="47"/>
      <c r="D881" s="77"/>
      <c r="E881" s="77"/>
      <c r="F881" s="77"/>
      <c r="G881" s="65"/>
      <c r="H881" s="48"/>
      <c r="I881" s="83"/>
      <c r="J881" s="79"/>
      <c r="K881" s="79"/>
      <c r="L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3:26" ht="11.25">
      <c r="C882" s="47"/>
      <c r="D882" s="77"/>
      <c r="E882" s="77"/>
      <c r="F882" s="77"/>
      <c r="G882" s="65"/>
      <c r="H882" s="48"/>
      <c r="I882" s="83"/>
      <c r="J882" s="79"/>
      <c r="K882" s="79"/>
      <c r="L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3:26" ht="11.25">
      <c r="C883" s="47"/>
      <c r="D883" s="77"/>
      <c r="E883" s="77"/>
      <c r="F883" s="77"/>
      <c r="G883" s="65"/>
      <c r="H883" s="48"/>
      <c r="I883" s="83"/>
      <c r="J883" s="79"/>
      <c r="K883" s="79"/>
      <c r="L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3:26" ht="11.25">
      <c r="C884" s="47"/>
      <c r="D884" s="77"/>
      <c r="E884" s="77"/>
      <c r="F884" s="77"/>
      <c r="G884" s="65"/>
      <c r="H884" s="48"/>
      <c r="I884" s="83"/>
      <c r="J884" s="79"/>
      <c r="K884" s="79"/>
      <c r="L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3:26" ht="11.25">
      <c r="C885" s="47"/>
      <c r="D885" s="77"/>
      <c r="E885" s="77"/>
      <c r="F885" s="77"/>
      <c r="G885" s="65"/>
      <c r="H885" s="48"/>
      <c r="I885" s="83"/>
      <c r="J885" s="79"/>
      <c r="K885" s="79"/>
      <c r="L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3:26" ht="11.25">
      <c r="C886" s="47"/>
      <c r="D886" s="77"/>
      <c r="E886" s="77"/>
      <c r="F886" s="77"/>
      <c r="G886" s="65"/>
      <c r="H886" s="48"/>
      <c r="I886" s="83"/>
      <c r="J886" s="79"/>
      <c r="K886" s="79"/>
      <c r="L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3:26" ht="11.25">
      <c r="C887" s="47"/>
      <c r="D887" s="77"/>
      <c r="E887" s="77"/>
      <c r="F887" s="77"/>
      <c r="G887" s="65"/>
      <c r="H887" s="48"/>
      <c r="I887" s="83"/>
      <c r="J887" s="79"/>
      <c r="K887" s="79"/>
      <c r="L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3:26" ht="11.25">
      <c r="C888" s="47"/>
      <c r="D888" s="77"/>
      <c r="E888" s="77"/>
      <c r="F888" s="77"/>
      <c r="G888" s="65"/>
      <c r="H888" s="48"/>
      <c r="I888" s="83"/>
      <c r="J888" s="79"/>
      <c r="K888" s="79"/>
      <c r="L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3:26" ht="11.25">
      <c r="C889" s="47"/>
      <c r="D889" s="77"/>
      <c r="E889" s="77"/>
      <c r="F889" s="77"/>
      <c r="G889" s="65"/>
      <c r="H889" s="48"/>
      <c r="I889" s="83"/>
      <c r="J889" s="79"/>
      <c r="K889" s="79"/>
      <c r="L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3:26" ht="11.25">
      <c r="C890" s="47"/>
      <c r="D890" s="77"/>
      <c r="E890" s="77"/>
      <c r="F890" s="77"/>
      <c r="G890" s="65"/>
      <c r="H890" s="48"/>
      <c r="I890" s="83"/>
      <c r="J890" s="79"/>
      <c r="K890" s="79"/>
      <c r="L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3:26" ht="11.25">
      <c r="C891" s="47"/>
      <c r="D891" s="77"/>
      <c r="E891" s="77"/>
      <c r="F891" s="77"/>
      <c r="G891" s="65"/>
      <c r="H891" s="48"/>
      <c r="I891" s="83"/>
      <c r="J891" s="79"/>
      <c r="K891" s="79"/>
      <c r="L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3:26" ht="11.25">
      <c r="C892" s="47"/>
      <c r="D892" s="77"/>
      <c r="E892" s="77"/>
      <c r="F892" s="77"/>
      <c r="G892" s="65"/>
      <c r="H892" s="48"/>
      <c r="I892" s="83"/>
      <c r="J892" s="79"/>
      <c r="K892" s="79"/>
      <c r="L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3:26" ht="11.25">
      <c r="C893" s="47"/>
      <c r="D893" s="77"/>
      <c r="E893" s="77"/>
      <c r="F893" s="77"/>
      <c r="G893" s="65"/>
      <c r="H893" s="48"/>
      <c r="I893" s="83"/>
      <c r="J893" s="79"/>
      <c r="K893" s="79"/>
      <c r="L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3:26" ht="11.25">
      <c r="C894" s="47"/>
      <c r="D894" s="77"/>
      <c r="E894" s="77"/>
      <c r="F894" s="77"/>
      <c r="G894" s="65"/>
      <c r="H894" s="48"/>
      <c r="I894" s="83"/>
      <c r="J894" s="79"/>
      <c r="K894" s="79"/>
      <c r="L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3:26" ht="11.25">
      <c r="C895" s="47"/>
      <c r="D895" s="77"/>
      <c r="E895" s="77"/>
      <c r="F895" s="77"/>
      <c r="G895" s="65"/>
      <c r="H895" s="48"/>
      <c r="I895" s="83"/>
      <c r="J895" s="79"/>
      <c r="K895" s="79"/>
      <c r="L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3:26" ht="11.25">
      <c r="C896" s="47"/>
      <c r="D896" s="77"/>
      <c r="E896" s="77"/>
      <c r="F896" s="77"/>
      <c r="G896" s="65"/>
      <c r="H896" s="48"/>
      <c r="I896" s="83"/>
      <c r="J896" s="79"/>
      <c r="K896" s="79"/>
      <c r="L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3:26" ht="11.25">
      <c r="C897" s="47"/>
      <c r="D897" s="77"/>
      <c r="E897" s="77"/>
      <c r="F897" s="77"/>
      <c r="G897" s="65"/>
      <c r="H897" s="48"/>
      <c r="I897" s="83"/>
      <c r="J897" s="79"/>
      <c r="K897" s="79"/>
      <c r="L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3:26" ht="11.25">
      <c r="C898" s="47"/>
      <c r="D898" s="77"/>
      <c r="E898" s="77"/>
      <c r="F898" s="77"/>
      <c r="G898" s="65"/>
      <c r="H898" s="48"/>
      <c r="I898" s="83"/>
      <c r="J898" s="79"/>
      <c r="K898" s="79"/>
      <c r="L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3:26" ht="11.25">
      <c r="C899" s="47"/>
      <c r="D899" s="77"/>
      <c r="E899" s="77"/>
      <c r="F899" s="77"/>
      <c r="G899" s="65"/>
      <c r="H899" s="48"/>
      <c r="I899" s="83"/>
      <c r="J899" s="79"/>
      <c r="K899" s="79"/>
      <c r="L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3:26" ht="11.25">
      <c r="C900" s="47"/>
      <c r="D900" s="77"/>
      <c r="E900" s="77"/>
      <c r="F900" s="77"/>
      <c r="G900" s="65"/>
      <c r="H900" s="48"/>
      <c r="I900" s="83"/>
      <c r="J900" s="79"/>
      <c r="K900" s="79"/>
      <c r="L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3:26" ht="11.25">
      <c r="C901" s="47"/>
      <c r="D901" s="77"/>
      <c r="E901" s="77"/>
      <c r="F901" s="77"/>
      <c r="G901" s="65"/>
      <c r="H901" s="48"/>
      <c r="I901" s="83"/>
      <c r="J901" s="79"/>
      <c r="K901" s="79"/>
      <c r="L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3:26" ht="11.25">
      <c r="C902" s="47"/>
      <c r="D902" s="77"/>
      <c r="E902" s="77"/>
      <c r="F902" s="77"/>
      <c r="G902" s="65"/>
      <c r="H902" s="48"/>
      <c r="I902" s="83"/>
      <c r="J902" s="79"/>
      <c r="K902" s="79"/>
      <c r="L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3:26" ht="11.25">
      <c r="C903" s="47"/>
      <c r="D903" s="77"/>
      <c r="E903" s="77"/>
      <c r="F903" s="77"/>
      <c r="G903" s="65"/>
      <c r="H903" s="48"/>
      <c r="I903" s="83"/>
      <c r="J903" s="79"/>
      <c r="K903" s="79"/>
      <c r="L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3:26" ht="11.25">
      <c r="C904" s="47"/>
      <c r="D904" s="77"/>
      <c r="E904" s="77"/>
      <c r="F904" s="77"/>
      <c r="G904" s="65"/>
      <c r="H904" s="48"/>
      <c r="I904" s="83"/>
      <c r="J904" s="79"/>
      <c r="K904" s="79"/>
      <c r="L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3:26" ht="11.25">
      <c r="C905" s="47"/>
      <c r="D905" s="77"/>
      <c r="E905" s="77"/>
      <c r="F905" s="77"/>
      <c r="G905" s="65"/>
      <c r="H905" s="48"/>
      <c r="I905" s="83"/>
      <c r="J905" s="79"/>
      <c r="K905" s="79"/>
      <c r="L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3:26" ht="11.25">
      <c r="C906" s="47"/>
      <c r="D906" s="77"/>
      <c r="E906" s="77"/>
      <c r="F906" s="77"/>
      <c r="G906" s="65"/>
      <c r="H906" s="48"/>
      <c r="I906" s="83"/>
      <c r="J906" s="79"/>
      <c r="K906" s="79"/>
      <c r="L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3:26" ht="11.25">
      <c r="C907" s="47"/>
      <c r="D907" s="77"/>
      <c r="E907" s="77"/>
      <c r="F907" s="77"/>
      <c r="G907" s="65"/>
      <c r="H907" s="48"/>
      <c r="I907" s="83"/>
      <c r="J907" s="79"/>
      <c r="K907" s="79"/>
      <c r="L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3:26" ht="11.25">
      <c r="C908" s="47"/>
      <c r="D908" s="77"/>
      <c r="E908" s="77"/>
      <c r="F908" s="77"/>
      <c r="G908" s="65"/>
      <c r="H908" s="48"/>
      <c r="I908" s="83"/>
      <c r="J908" s="79"/>
      <c r="K908" s="79"/>
      <c r="L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3:26" ht="11.25">
      <c r="C909" s="47"/>
      <c r="D909" s="77"/>
      <c r="E909" s="77"/>
      <c r="F909" s="77"/>
      <c r="G909" s="65"/>
      <c r="H909" s="48"/>
      <c r="I909" s="83"/>
      <c r="J909" s="79"/>
      <c r="K909" s="79"/>
      <c r="L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3:26" ht="11.25">
      <c r="C910" s="47"/>
      <c r="D910" s="77"/>
      <c r="E910" s="77"/>
      <c r="F910" s="77"/>
      <c r="G910" s="65"/>
      <c r="H910" s="48"/>
      <c r="I910" s="83"/>
      <c r="J910" s="79"/>
      <c r="K910" s="79"/>
      <c r="L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3:26" ht="11.25">
      <c r="C911" s="47"/>
      <c r="D911" s="77"/>
      <c r="E911" s="77"/>
      <c r="F911" s="77"/>
      <c r="G911" s="65"/>
      <c r="H911" s="48"/>
      <c r="I911" s="83"/>
      <c r="J911" s="79"/>
      <c r="K911" s="79"/>
      <c r="L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3:26" ht="11.25">
      <c r="C912" s="47"/>
      <c r="D912" s="77"/>
      <c r="E912" s="77"/>
      <c r="F912" s="77"/>
      <c r="G912" s="65"/>
      <c r="H912" s="48"/>
      <c r="I912" s="83"/>
      <c r="J912" s="79"/>
      <c r="K912" s="79"/>
      <c r="L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3:26" ht="11.25">
      <c r="C913" s="47"/>
      <c r="D913" s="77"/>
      <c r="E913" s="77"/>
      <c r="F913" s="77"/>
      <c r="G913" s="65"/>
      <c r="H913" s="48"/>
      <c r="I913" s="83"/>
      <c r="J913" s="79"/>
      <c r="K913" s="79"/>
      <c r="L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3:26" ht="11.25">
      <c r="C914" s="47"/>
      <c r="D914" s="77"/>
      <c r="E914" s="77"/>
      <c r="F914" s="77"/>
      <c r="G914" s="65"/>
      <c r="H914" s="48"/>
      <c r="I914" s="83"/>
      <c r="J914" s="79"/>
      <c r="K914" s="79"/>
      <c r="L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3:26" ht="11.25">
      <c r="C915" s="47"/>
      <c r="D915" s="77"/>
      <c r="E915" s="77"/>
      <c r="F915" s="77"/>
      <c r="G915" s="65"/>
      <c r="H915" s="48"/>
      <c r="I915" s="83"/>
      <c r="J915" s="79"/>
      <c r="K915" s="79"/>
      <c r="L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3:26" ht="11.25">
      <c r="C916" s="47"/>
      <c r="D916" s="77"/>
      <c r="E916" s="77"/>
      <c r="F916" s="77"/>
      <c r="G916" s="65"/>
      <c r="H916" s="48"/>
      <c r="I916" s="83"/>
      <c r="J916" s="79"/>
      <c r="K916" s="79"/>
      <c r="L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3:26" ht="11.25">
      <c r="C917" s="47"/>
      <c r="D917" s="77"/>
      <c r="E917" s="77"/>
      <c r="F917" s="77"/>
      <c r="G917" s="65"/>
      <c r="H917" s="48"/>
      <c r="I917" s="83"/>
      <c r="J917" s="79"/>
      <c r="K917" s="79"/>
      <c r="L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3:26" ht="11.25">
      <c r="C918" s="47"/>
      <c r="D918" s="77"/>
      <c r="E918" s="77"/>
      <c r="F918" s="77"/>
      <c r="G918" s="65"/>
      <c r="H918" s="48"/>
      <c r="I918" s="83"/>
      <c r="J918" s="79"/>
      <c r="K918" s="79"/>
      <c r="L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3:26" ht="11.25">
      <c r="C919" s="47"/>
      <c r="D919" s="77"/>
      <c r="E919" s="77"/>
      <c r="F919" s="77"/>
      <c r="G919" s="65"/>
      <c r="H919" s="48"/>
      <c r="I919" s="83"/>
      <c r="J919" s="79"/>
      <c r="K919" s="79"/>
      <c r="L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3:26" ht="11.25">
      <c r="C920" s="47"/>
      <c r="D920" s="77"/>
      <c r="E920" s="77"/>
      <c r="F920" s="77"/>
      <c r="G920" s="65"/>
      <c r="H920" s="48"/>
      <c r="I920" s="83"/>
      <c r="J920" s="79"/>
      <c r="K920" s="79"/>
      <c r="L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3:26" ht="11.25">
      <c r="C921" s="47"/>
      <c r="D921" s="77"/>
      <c r="E921" s="77"/>
      <c r="F921" s="77"/>
      <c r="G921" s="65"/>
      <c r="H921" s="48"/>
      <c r="I921" s="83"/>
      <c r="J921" s="79"/>
      <c r="K921" s="79"/>
      <c r="L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3:26" ht="11.25">
      <c r="C922" s="47"/>
      <c r="D922" s="77"/>
      <c r="E922" s="77"/>
      <c r="F922" s="77"/>
      <c r="G922" s="65"/>
      <c r="H922" s="48"/>
      <c r="I922" s="83"/>
      <c r="J922" s="79"/>
      <c r="K922" s="79"/>
      <c r="L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3:26" ht="11.25">
      <c r="C923" s="47"/>
      <c r="D923" s="77"/>
      <c r="E923" s="77"/>
      <c r="F923" s="77"/>
      <c r="G923" s="65"/>
      <c r="H923" s="48"/>
      <c r="I923" s="83"/>
      <c r="J923" s="79"/>
      <c r="K923" s="79"/>
      <c r="L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3:26" ht="11.25">
      <c r="C924" s="47"/>
      <c r="D924" s="77"/>
      <c r="E924" s="77"/>
      <c r="F924" s="77"/>
      <c r="G924" s="65"/>
      <c r="H924" s="48"/>
      <c r="I924" s="83"/>
      <c r="J924" s="79"/>
      <c r="K924" s="79"/>
      <c r="L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3:26" ht="11.25">
      <c r="C925" s="47"/>
      <c r="D925" s="77"/>
      <c r="E925" s="77"/>
      <c r="F925" s="77"/>
      <c r="G925" s="65"/>
      <c r="H925" s="48"/>
      <c r="I925" s="83"/>
      <c r="J925" s="79"/>
      <c r="K925" s="79"/>
      <c r="L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3:26" ht="11.25">
      <c r="C926" s="47"/>
      <c r="D926" s="77"/>
      <c r="E926" s="77"/>
      <c r="F926" s="77"/>
      <c r="G926" s="65"/>
      <c r="H926" s="48"/>
      <c r="I926" s="83"/>
      <c r="J926" s="79"/>
      <c r="K926" s="79"/>
      <c r="L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3:26" ht="11.25">
      <c r="C927" s="47"/>
      <c r="D927" s="77"/>
      <c r="E927" s="77"/>
      <c r="F927" s="77"/>
      <c r="G927" s="65"/>
      <c r="H927" s="48"/>
      <c r="I927" s="83"/>
      <c r="J927" s="79"/>
      <c r="K927" s="79"/>
      <c r="L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3:26" ht="11.25">
      <c r="C928" s="47"/>
      <c r="D928" s="77"/>
      <c r="E928" s="77"/>
      <c r="F928" s="77"/>
      <c r="G928" s="65"/>
      <c r="H928" s="48"/>
      <c r="I928" s="83"/>
      <c r="J928" s="79"/>
      <c r="K928" s="79"/>
      <c r="L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3:26" ht="11.25">
      <c r="C929" s="47"/>
      <c r="D929" s="77"/>
      <c r="E929" s="77"/>
      <c r="F929" s="77"/>
      <c r="G929" s="65"/>
      <c r="H929" s="48"/>
      <c r="I929" s="83"/>
      <c r="J929" s="79"/>
      <c r="K929" s="79"/>
      <c r="L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3:26" ht="11.25">
      <c r="C930" s="47"/>
      <c r="D930" s="77"/>
      <c r="E930" s="77"/>
      <c r="F930" s="77"/>
      <c r="G930" s="65"/>
      <c r="H930" s="48"/>
      <c r="I930" s="83"/>
      <c r="J930" s="79"/>
      <c r="K930" s="79"/>
      <c r="L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3:26" ht="11.25">
      <c r="C931" s="47"/>
      <c r="D931" s="77"/>
      <c r="E931" s="77"/>
      <c r="F931" s="77"/>
      <c r="G931" s="65"/>
      <c r="H931" s="48"/>
      <c r="I931" s="83"/>
      <c r="J931" s="79"/>
      <c r="K931" s="79"/>
      <c r="L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3:26" ht="11.25">
      <c r="C932" s="47"/>
      <c r="D932" s="77"/>
      <c r="E932" s="77"/>
      <c r="F932" s="77"/>
      <c r="G932" s="65"/>
      <c r="H932" s="48"/>
      <c r="I932" s="83"/>
      <c r="J932" s="79"/>
      <c r="K932" s="79"/>
      <c r="L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3:26" ht="11.25">
      <c r="C933" s="47"/>
      <c r="D933" s="77"/>
      <c r="E933" s="77"/>
      <c r="F933" s="77"/>
      <c r="G933" s="65"/>
      <c r="H933" s="48"/>
      <c r="I933" s="83"/>
      <c r="J933" s="79"/>
      <c r="K933" s="79"/>
      <c r="L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3:26" ht="11.25">
      <c r="C934" s="47"/>
      <c r="D934" s="77"/>
      <c r="E934" s="77"/>
      <c r="F934" s="77"/>
      <c r="G934" s="65"/>
      <c r="H934" s="48"/>
      <c r="I934" s="83"/>
      <c r="J934" s="79"/>
      <c r="K934" s="79"/>
      <c r="L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3:26" ht="11.25">
      <c r="C935" s="47"/>
      <c r="D935" s="77"/>
      <c r="E935" s="77"/>
      <c r="F935" s="77"/>
      <c r="G935" s="65"/>
      <c r="H935" s="48"/>
      <c r="I935" s="83"/>
      <c r="J935" s="79"/>
      <c r="K935" s="79"/>
      <c r="L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3:26" ht="11.25">
      <c r="C936" s="47"/>
      <c r="D936" s="77"/>
      <c r="E936" s="77"/>
      <c r="F936" s="77"/>
      <c r="G936" s="65"/>
      <c r="H936" s="48"/>
      <c r="I936" s="83"/>
      <c r="J936" s="79"/>
      <c r="K936" s="79"/>
      <c r="L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3:26" ht="11.25">
      <c r="C937" s="47"/>
      <c r="D937" s="77"/>
      <c r="E937" s="77"/>
      <c r="F937" s="77"/>
      <c r="G937" s="65"/>
      <c r="H937" s="48"/>
      <c r="I937" s="83"/>
      <c r="J937" s="79"/>
      <c r="K937" s="79"/>
      <c r="L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3:26" ht="11.25">
      <c r="C938" s="47"/>
      <c r="D938" s="77"/>
      <c r="E938" s="77"/>
      <c r="F938" s="77"/>
      <c r="G938" s="65"/>
      <c r="H938" s="48"/>
      <c r="I938" s="83"/>
      <c r="J938" s="79"/>
      <c r="K938" s="79"/>
      <c r="L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3:26" ht="11.25">
      <c r="C939" s="47"/>
      <c r="D939" s="77"/>
      <c r="E939" s="77"/>
      <c r="F939" s="77"/>
      <c r="G939" s="65"/>
      <c r="H939" s="48"/>
      <c r="I939" s="83"/>
      <c r="J939" s="79"/>
      <c r="K939" s="79"/>
      <c r="L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3:26" ht="11.25">
      <c r="C940" s="47"/>
      <c r="D940" s="77"/>
      <c r="E940" s="77"/>
      <c r="F940" s="77"/>
      <c r="G940" s="65"/>
      <c r="H940" s="48"/>
      <c r="I940" s="83"/>
      <c r="J940" s="79"/>
      <c r="K940" s="79"/>
      <c r="L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3:26" ht="11.25">
      <c r="C941" s="47"/>
      <c r="D941" s="77"/>
      <c r="E941" s="77"/>
      <c r="F941" s="77"/>
      <c r="G941" s="65"/>
      <c r="H941" s="48"/>
      <c r="I941" s="83"/>
      <c r="J941" s="79"/>
      <c r="K941" s="79"/>
      <c r="L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3:26" ht="11.25">
      <c r="C942" s="47"/>
      <c r="D942" s="77"/>
      <c r="E942" s="77"/>
      <c r="F942" s="77"/>
      <c r="G942" s="65"/>
      <c r="H942" s="48"/>
      <c r="I942" s="83"/>
      <c r="J942" s="79"/>
      <c r="K942" s="79"/>
      <c r="L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3:26" ht="11.25">
      <c r="C943" s="47"/>
      <c r="D943" s="77"/>
      <c r="E943" s="77"/>
      <c r="F943" s="77"/>
      <c r="G943" s="65"/>
      <c r="H943" s="48"/>
      <c r="I943" s="83"/>
      <c r="J943" s="79"/>
      <c r="K943" s="79"/>
      <c r="L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3:26" ht="11.25">
      <c r="C944" s="47"/>
      <c r="D944" s="77"/>
      <c r="E944" s="77"/>
      <c r="F944" s="77"/>
      <c r="G944" s="65"/>
      <c r="H944" s="48"/>
      <c r="I944" s="83"/>
      <c r="J944" s="79"/>
      <c r="K944" s="79"/>
      <c r="L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3:26" ht="11.25">
      <c r="C945" s="47"/>
      <c r="D945" s="77"/>
      <c r="E945" s="77"/>
      <c r="F945" s="77"/>
      <c r="G945" s="65"/>
      <c r="H945" s="48"/>
      <c r="I945" s="83"/>
      <c r="J945" s="79"/>
      <c r="K945" s="79"/>
      <c r="L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3:26" ht="11.25">
      <c r="C946" s="47"/>
      <c r="D946" s="77"/>
      <c r="E946" s="77"/>
      <c r="F946" s="77"/>
      <c r="G946" s="65"/>
      <c r="H946" s="48"/>
      <c r="I946" s="83"/>
      <c r="J946" s="79"/>
      <c r="K946" s="79"/>
      <c r="L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3:26" ht="11.25">
      <c r="C947" s="47"/>
      <c r="D947" s="77"/>
      <c r="E947" s="77"/>
      <c r="F947" s="77"/>
      <c r="G947" s="65"/>
      <c r="H947" s="48"/>
      <c r="I947" s="83"/>
      <c r="J947" s="79"/>
      <c r="K947" s="79"/>
      <c r="L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3:26" ht="11.25">
      <c r="C948" s="47"/>
      <c r="D948" s="77"/>
      <c r="E948" s="77"/>
      <c r="F948" s="77"/>
      <c r="G948" s="65"/>
      <c r="H948" s="48"/>
      <c r="I948" s="83"/>
      <c r="J948" s="79"/>
      <c r="K948" s="79"/>
      <c r="L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3:26" ht="11.25">
      <c r="C949" s="47"/>
      <c r="D949" s="77"/>
      <c r="E949" s="77"/>
      <c r="F949" s="77"/>
      <c r="G949" s="65"/>
      <c r="H949" s="48"/>
      <c r="I949" s="83"/>
      <c r="J949" s="79"/>
      <c r="K949" s="79"/>
      <c r="L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3:26" ht="11.25">
      <c r="C950" s="47"/>
      <c r="D950" s="77"/>
      <c r="E950" s="77"/>
      <c r="F950" s="77"/>
      <c r="G950" s="65"/>
      <c r="H950" s="48"/>
      <c r="I950" s="83"/>
      <c r="J950" s="79"/>
      <c r="K950" s="79"/>
      <c r="L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3:26" ht="11.25">
      <c r="C951" s="47"/>
      <c r="D951" s="77"/>
      <c r="E951" s="77"/>
      <c r="F951" s="77"/>
      <c r="G951" s="65"/>
      <c r="H951" s="48"/>
      <c r="I951" s="83"/>
      <c r="J951" s="79"/>
      <c r="K951" s="79"/>
      <c r="L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3:26" ht="11.25">
      <c r="C952" s="47"/>
      <c r="D952" s="77"/>
      <c r="E952" s="77"/>
      <c r="F952" s="77"/>
      <c r="G952" s="65"/>
      <c r="H952" s="48"/>
      <c r="I952" s="83"/>
      <c r="J952" s="79"/>
      <c r="K952" s="79"/>
      <c r="L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3:26" ht="11.25">
      <c r="C953" s="47"/>
      <c r="D953" s="77"/>
      <c r="E953" s="77"/>
      <c r="F953" s="77"/>
      <c r="G953" s="65"/>
      <c r="H953" s="48"/>
      <c r="I953" s="83"/>
      <c r="J953" s="79"/>
      <c r="K953" s="79"/>
      <c r="L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3:26" ht="11.25">
      <c r="C954" s="47"/>
      <c r="D954" s="77"/>
      <c r="E954" s="77"/>
      <c r="F954" s="77"/>
      <c r="G954" s="65"/>
      <c r="H954" s="48"/>
      <c r="I954" s="83"/>
      <c r="J954" s="79"/>
      <c r="K954" s="79"/>
      <c r="L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3:26" ht="11.25">
      <c r="C955" s="47"/>
      <c r="D955" s="77"/>
      <c r="E955" s="77"/>
      <c r="F955" s="77"/>
      <c r="G955" s="65"/>
      <c r="H955" s="48"/>
      <c r="I955" s="83"/>
      <c r="J955" s="79"/>
      <c r="K955" s="79"/>
      <c r="L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3:26" ht="11.25">
      <c r="C956" s="47"/>
      <c r="D956" s="77"/>
      <c r="E956" s="77"/>
      <c r="F956" s="77"/>
      <c r="G956" s="65"/>
      <c r="H956" s="48"/>
      <c r="I956" s="83"/>
      <c r="J956" s="79"/>
      <c r="K956" s="79"/>
      <c r="L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3:26" ht="11.25">
      <c r="C957" s="47"/>
      <c r="D957" s="77"/>
      <c r="E957" s="77"/>
      <c r="F957" s="77"/>
      <c r="G957" s="65"/>
      <c r="H957" s="48"/>
      <c r="I957" s="83"/>
      <c r="J957" s="79"/>
      <c r="K957" s="79"/>
      <c r="L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3:26" ht="11.25">
      <c r="C958" s="47"/>
      <c r="D958" s="77"/>
      <c r="E958" s="77"/>
      <c r="F958" s="77"/>
      <c r="G958" s="65"/>
      <c r="H958" s="48"/>
      <c r="I958" s="83"/>
      <c r="J958" s="79"/>
      <c r="K958" s="79"/>
      <c r="L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3:26" ht="11.25">
      <c r="C959" s="47"/>
      <c r="D959" s="77"/>
      <c r="E959" s="77"/>
      <c r="F959" s="77"/>
      <c r="G959" s="65"/>
      <c r="H959" s="48"/>
      <c r="I959" s="83"/>
      <c r="J959" s="79"/>
      <c r="K959" s="79"/>
      <c r="L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3:26" ht="11.25">
      <c r="C960" s="47"/>
      <c r="D960" s="77"/>
      <c r="E960" s="77"/>
      <c r="F960" s="77"/>
      <c r="G960" s="65"/>
      <c r="H960" s="48"/>
      <c r="I960" s="83"/>
      <c r="J960" s="79"/>
      <c r="K960" s="79"/>
      <c r="L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3:26" ht="11.25">
      <c r="C961" s="47"/>
      <c r="D961" s="77"/>
      <c r="E961" s="77"/>
      <c r="F961" s="77"/>
      <c r="G961" s="65"/>
      <c r="H961" s="48"/>
      <c r="I961" s="83"/>
      <c r="J961" s="79"/>
      <c r="K961" s="79"/>
      <c r="L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3:26" ht="11.25">
      <c r="C962" s="47"/>
      <c r="D962" s="77"/>
      <c r="E962" s="77"/>
      <c r="F962" s="77"/>
      <c r="G962" s="65"/>
      <c r="H962" s="48"/>
      <c r="I962" s="83"/>
      <c r="J962" s="79"/>
      <c r="K962" s="79"/>
      <c r="L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3:26" ht="11.25">
      <c r="C963" s="47"/>
      <c r="D963" s="77"/>
      <c r="E963" s="77"/>
      <c r="F963" s="77"/>
      <c r="G963" s="65"/>
      <c r="H963" s="48"/>
      <c r="I963" s="83"/>
      <c r="J963" s="79"/>
      <c r="K963" s="79"/>
      <c r="L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3:26" ht="11.25">
      <c r="C964" s="47"/>
      <c r="D964" s="77"/>
      <c r="E964" s="77"/>
      <c r="F964" s="77"/>
      <c r="G964" s="65"/>
      <c r="H964" s="48"/>
      <c r="I964" s="83"/>
      <c r="J964" s="79"/>
      <c r="K964" s="79"/>
      <c r="L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3:26" ht="11.25">
      <c r="C965" s="47"/>
      <c r="D965" s="77"/>
      <c r="E965" s="77"/>
      <c r="F965" s="77"/>
      <c r="G965" s="65"/>
      <c r="H965" s="48"/>
      <c r="I965" s="83"/>
      <c r="J965" s="79"/>
      <c r="K965" s="79"/>
      <c r="L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3:26" ht="11.25">
      <c r="C966" s="47"/>
      <c r="D966" s="77"/>
      <c r="E966" s="77"/>
      <c r="F966" s="77"/>
      <c r="G966" s="65"/>
      <c r="H966" s="48"/>
      <c r="I966" s="83"/>
      <c r="J966" s="79"/>
      <c r="K966" s="79"/>
      <c r="L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3:26" ht="11.25">
      <c r="C967" s="47"/>
      <c r="D967" s="77"/>
      <c r="E967" s="77"/>
      <c r="F967" s="77"/>
      <c r="G967" s="65"/>
      <c r="H967" s="48"/>
      <c r="I967" s="83"/>
      <c r="J967" s="79"/>
      <c r="K967" s="79"/>
      <c r="L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3:26" ht="11.25">
      <c r="C968" s="47"/>
      <c r="D968" s="77"/>
      <c r="E968" s="77"/>
      <c r="F968" s="77"/>
      <c r="G968" s="65"/>
      <c r="H968" s="48"/>
      <c r="I968" s="83"/>
      <c r="J968" s="79"/>
      <c r="K968" s="79"/>
      <c r="L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3:26" ht="11.25">
      <c r="C969" s="47"/>
      <c r="D969" s="77"/>
      <c r="E969" s="77"/>
      <c r="F969" s="77"/>
      <c r="G969" s="65"/>
      <c r="H969" s="48"/>
      <c r="I969" s="83"/>
      <c r="J969" s="79"/>
      <c r="K969" s="79"/>
      <c r="L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3:26" ht="11.25">
      <c r="C970" s="47"/>
      <c r="D970" s="77"/>
      <c r="E970" s="77"/>
      <c r="F970" s="77"/>
      <c r="G970" s="65"/>
      <c r="H970" s="48"/>
      <c r="I970" s="83"/>
      <c r="J970" s="79"/>
      <c r="K970" s="79"/>
      <c r="L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3:26" ht="11.25">
      <c r="C971" s="47"/>
      <c r="D971" s="77"/>
      <c r="E971" s="77"/>
      <c r="F971" s="77"/>
      <c r="G971" s="65"/>
      <c r="H971" s="48"/>
      <c r="I971" s="83"/>
      <c r="J971" s="79"/>
      <c r="K971" s="79"/>
      <c r="L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3:26" ht="11.25">
      <c r="C972" s="47"/>
      <c r="D972" s="77"/>
      <c r="E972" s="77"/>
      <c r="F972" s="77"/>
      <c r="G972" s="65"/>
      <c r="H972" s="48"/>
      <c r="I972" s="83"/>
      <c r="J972" s="79"/>
      <c r="K972" s="79"/>
      <c r="L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3:26" ht="11.25">
      <c r="C973" s="47"/>
      <c r="D973" s="77"/>
      <c r="E973" s="77"/>
      <c r="F973" s="77"/>
      <c r="G973" s="65"/>
      <c r="H973" s="48"/>
      <c r="I973" s="83"/>
      <c r="J973" s="79"/>
      <c r="K973" s="79"/>
      <c r="L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3:26" ht="11.25">
      <c r="C974" s="47"/>
      <c r="D974" s="77"/>
      <c r="E974" s="77"/>
      <c r="F974" s="77"/>
      <c r="G974" s="65"/>
      <c r="H974" s="48"/>
      <c r="I974" s="83"/>
      <c r="J974" s="79"/>
      <c r="K974" s="79"/>
      <c r="L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3:26" ht="11.25">
      <c r="C975" s="47"/>
      <c r="D975" s="77"/>
      <c r="E975" s="77"/>
      <c r="F975" s="77"/>
      <c r="G975" s="65"/>
      <c r="H975" s="48"/>
      <c r="I975" s="83"/>
      <c r="J975" s="79"/>
      <c r="K975" s="79"/>
      <c r="L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3:26" ht="11.25">
      <c r="C976" s="47"/>
      <c r="D976" s="77"/>
      <c r="E976" s="77"/>
      <c r="F976" s="77"/>
      <c r="G976" s="65"/>
      <c r="H976" s="48"/>
      <c r="I976" s="83"/>
      <c r="J976" s="79"/>
      <c r="K976" s="79"/>
      <c r="L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3:26" ht="11.25">
      <c r="C977" s="47"/>
      <c r="D977" s="77"/>
      <c r="E977" s="77"/>
      <c r="F977" s="77"/>
      <c r="G977" s="65"/>
      <c r="H977" s="48"/>
      <c r="I977" s="83"/>
      <c r="J977" s="79"/>
      <c r="K977" s="79"/>
      <c r="L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3:26" ht="11.25">
      <c r="C978" s="47"/>
      <c r="D978" s="77"/>
      <c r="E978" s="77"/>
      <c r="F978" s="77"/>
      <c r="G978" s="65"/>
      <c r="H978" s="48"/>
      <c r="I978" s="83"/>
      <c r="J978" s="79"/>
      <c r="K978" s="79"/>
      <c r="L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3:26" ht="11.25">
      <c r="C979" s="47"/>
      <c r="D979" s="77"/>
      <c r="E979" s="77"/>
      <c r="F979" s="77"/>
      <c r="G979" s="65"/>
      <c r="H979" s="48"/>
      <c r="I979" s="83"/>
      <c r="J979" s="79"/>
      <c r="K979" s="79"/>
      <c r="L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3:26" ht="11.25">
      <c r="C980" s="47"/>
      <c r="D980" s="77"/>
      <c r="E980" s="77"/>
      <c r="F980" s="77"/>
      <c r="G980" s="65"/>
      <c r="H980" s="48"/>
      <c r="I980" s="83"/>
      <c r="J980" s="79"/>
      <c r="K980" s="79"/>
      <c r="L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3:26" ht="11.25">
      <c r="C981" s="47"/>
      <c r="D981" s="77"/>
      <c r="E981" s="77"/>
      <c r="F981" s="77"/>
      <c r="G981" s="65"/>
      <c r="H981" s="48"/>
      <c r="I981" s="83"/>
      <c r="J981" s="79"/>
      <c r="K981" s="79"/>
      <c r="L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3:26" ht="11.25">
      <c r="C982" s="47"/>
      <c r="D982" s="77"/>
      <c r="E982" s="77"/>
      <c r="F982" s="77"/>
      <c r="G982" s="65"/>
      <c r="H982" s="48"/>
      <c r="I982" s="83"/>
      <c r="J982" s="79"/>
      <c r="K982" s="79"/>
      <c r="L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3:26" ht="11.25">
      <c r="C983" s="47"/>
      <c r="D983" s="77"/>
      <c r="E983" s="77"/>
      <c r="F983" s="77"/>
      <c r="G983" s="65"/>
      <c r="H983" s="48"/>
      <c r="I983" s="83"/>
      <c r="J983" s="79"/>
      <c r="K983" s="79"/>
      <c r="L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3:26" ht="11.25">
      <c r="C984" s="47"/>
      <c r="D984" s="77"/>
      <c r="E984" s="77"/>
      <c r="F984" s="77"/>
      <c r="G984" s="65"/>
      <c r="H984" s="48"/>
      <c r="I984" s="83"/>
      <c r="J984" s="79"/>
      <c r="K984" s="79"/>
      <c r="L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3:26" ht="11.25">
      <c r="C985" s="47"/>
      <c r="D985" s="77"/>
      <c r="E985" s="77"/>
      <c r="F985" s="77"/>
      <c r="G985" s="65"/>
      <c r="H985" s="48"/>
      <c r="I985" s="83"/>
      <c r="J985" s="79"/>
      <c r="K985" s="79"/>
      <c r="L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3:26" ht="11.25">
      <c r="C986" s="47"/>
      <c r="D986" s="77"/>
      <c r="E986" s="77"/>
      <c r="F986" s="77"/>
      <c r="G986" s="65"/>
      <c r="H986" s="48"/>
      <c r="I986" s="83"/>
      <c r="J986" s="79"/>
      <c r="K986" s="79"/>
      <c r="L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3:26" ht="11.25">
      <c r="C987" s="47"/>
      <c r="D987" s="77"/>
      <c r="E987" s="77"/>
      <c r="F987" s="77"/>
      <c r="G987" s="65"/>
      <c r="H987" s="48"/>
      <c r="I987" s="83"/>
      <c r="J987" s="79"/>
      <c r="K987" s="79"/>
      <c r="L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3:26" ht="11.25">
      <c r="C988" s="47"/>
      <c r="D988" s="77"/>
      <c r="E988" s="77"/>
      <c r="F988" s="77"/>
      <c r="G988" s="65"/>
      <c r="H988" s="48"/>
      <c r="I988" s="83"/>
      <c r="J988" s="79"/>
      <c r="K988" s="79"/>
      <c r="L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3:26" ht="11.25">
      <c r="C989" s="47"/>
      <c r="D989" s="77"/>
      <c r="E989" s="77"/>
      <c r="F989" s="77"/>
      <c r="G989" s="65"/>
      <c r="H989" s="48"/>
      <c r="I989" s="83"/>
      <c r="J989" s="79"/>
      <c r="K989" s="79"/>
      <c r="L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3:26" ht="11.25">
      <c r="C990" s="47"/>
      <c r="D990" s="77"/>
      <c r="E990" s="77"/>
      <c r="F990" s="77"/>
      <c r="G990" s="65"/>
      <c r="H990" s="48"/>
      <c r="I990" s="83"/>
      <c r="J990" s="79"/>
      <c r="K990" s="79"/>
      <c r="L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3:26" ht="11.25">
      <c r="C991" s="47"/>
      <c r="D991" s="77"/>
      <c r="E991" s="77"/>
      <c r="F991" s="77"/>
      <c r="G991" s="65"/>
      <c r="H991" s="48"/>
      <c r="I991" s="83"/>
      <c r="J991" s="79"/>
      <c r="K991" s="79"/>
      <c r="L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3:26" ht="11.25">
      <c r="C992" s="47"/>
      <c r="D992" s="77"/>
      <c r="E992" s="77"/>
      <c r="F992" s="77"/>
      <c r="G992" s="65"/>
      <c r="H992" s="48"/>
      <c r="I992" s="83"/>
      <c r="J992" s="79"/>
      <c r="K992" s="79"/>
      <c r="L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3:26" ht="11.25">
      <c r="C993" s="47"/>
      <c r="D993" s="77"/>
      <c r="E993" s="77"/>
      <c r="F993" s="77"/>
      <c r="G993" s="65"/>
      <c r="H993" s="48"/>
      <c r="I993" s="83"/>
      <c r="J993" s="79"/>
      <c r="K993" s="79"/>
      <c r="L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3:26" ht="11.25">
      <c r="C994" s="47"/>
      <c r="D994" s="77"/>
      <c r="E994" s="77"/>
      <c r="F994" s="77"/>
      <c r="G994" s="65"/>
      <c r="H994" s="48"/>
      <c r="I994" s="83"/>
      <c r="J994" s="79"/>
      <c r="K994" s="79"/>
      <c r="L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3:26" ht="11.25">
      <c r="C995" s="47"/>
      <c r="D995" s="77"/>
      <c r="E995" s="77"/>
      <c r="F995" s="77"/>
      <c r="G995" s="65"/>
      <c r="H995" s="48"/>
      <c r="I995" s="83"/>
      <c r="J995" s="79"/>
      <c r="K995" s="79"/>
      <c r="L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3:26" ht="11.25">
      <c r="C996" s="47"/>
      <c r="D996" s="77"/>
      <c r="E996" s="77"/>
      <c r="F996" s="77"/>
      <c r="G996" s="65"/>
      <c r="H996" s="48"/>
      <c r="I996" s="83"/>
      <c r="J996" s="79"/>
      <c r="K996" s="79"/>
      <c r="L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3:26" ht="11.25">
      <c r="C997" s="47"/>
      <c r="D997" s="77"/>
      <c r="E997" s="77"/>
      <c r="F997" s="77"/>
      <c r="G997" s="65"/>
      <c r="H997" s="48"/>
      <c r="I997" s="83"/>
      <c r="J997" s="79"/>
      <c r="K997" s="79"/>
      <c r="L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3:26" ht="11.25">
      <c r="C998" s="47"/>
      <c r="D998" s="77"/>
      <c r="E998" s="77"/>
      <c r="F998" s="77"/>
      <c r="G998" s="65"/>
      <c r="H998" s="48"/>
      <c r="I998" s="83"/>
      <c r="J998" s="79"/>
      <c r="K998" s="79"/>
      <c r="L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3:26" ht="11.25">
      <c r="C999" s="47"/>
      <c r="D999" s="77"/>
      <c r="E999" s="77"/>
      <c r="F999" s="77"/>
      <c r="G999" s="65"/>
      <c r="H999" s="48"/>
      <c r="I999" s="83"/>
      <c r="J999" s="79"/>
      <c r="K999" s="79"/>
      <c r="L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3:26" ht="11.25">
      <c r="C1000" s="47"/>
      <c r="D1000" s="77"/>
      <c r="E1000" s="77"/>
      <c r="F1000" s="77"/>
      <c r="G1000" s="65"/>
      <c r="H1000" s="48"/>
      <c r="I1000" s="83"/>
      <c r="J1000" s="79"/>
      <c r="K1000" s="79"/>
      <c r="L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C29"/>
  <sheetViews>
    <sheetView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9.140625" defaultRowHeight="15"/>
  <cols>
    <col min="1" max="1" width="4.421875" style="90" customWidth="1"/>
    <col min="2" max="2" width="50.7109375" style="90" customWidth="1"/>
    <col min="3" max="3" width="26.00390625" style="96" customWidth="1"/>
    <col min="4" max="241" width="9.140625" style="90" customWidth="1"/>
    <col min="242" max="242" width="4.421875" style="90" customWidth="1"/>
    <col min="243" max="243" width="36.8515625" style="90" customWidth="1"/>
    <col min="244" max="253" width="3.00390625" style="90" customWidth="1"/>
    <col min="254" max="254" width="7.00390625" style="90" customWidth="1"/>
    <col min="255" max="255" width="10.8515625" style="90" customWidth="1"/>
    <col min="256" max="16384" width="5.7109375" style="90" customWidth="1"/>
  </cols>
  <sheetData>
    <row r="1" spans="2:3" ht="15.75">
      <c r="B1" s="91" t="s">
        <v>8</v>
      </c>
      <c r="C1" s="92" t="s">
        <v>692</v>
      </c>
    </row>
    <row r="2" spans="1:3" ht="24.75" customHeight="1">
      <c r="A2" s="93" t="s">
        <v>693</v>
      </c>
      <c r="B2" s="94" t="s">
        <v>694</v>
      </c>
      <c r="C2" s="95">
        <v>41792</v>
      </c>
    </row>
    <row r="3" spans="1:3" ht="17.25" customHeight="1">
      <c r="A3" s="93">
        <v>2</v>
      </c>
      <c r="B3" s="94" t="s">
        <v>695</v>
      </c>
      <c r="C3" s="95"/>
    </row>
    <row r="4" spans="1:3" ht="25.5" customHeight="1">
      <c r="A4" s="93">
        <v>3</v>
      </c>
      <c r="B4" s="94" t="s">
        <v>696</v>
      </c>
      <c r="C4" s="95"/>
    </row>
    <row r="5" spans="1:3" ht="17.25" customHeight="1">
      <c r="A5" s="93" t="s">
        <v>697</v>
      </c>
      <c r="B5" s="94" t="s">
        <v>698</v>
      </c>
      <c r="C5" s="95">
        <v>41792</v>
      </c>
    </row>
    <row r="6" spans="1:3" ht="17.25" customHeight="1">
      <c r="A6" s="93" t="s">
        <v>699</v>
      </c>
      <c r="B6" s="94" t="s">
        <v>700</v>
      </c>
      <c r="C6" s="95"/>
    </row>
    <row r="7" spans="1:3" ht="17.25" customHeight="1">
      <c r="A7" s="93">
        <v>6</v>
      </c>
      <c r="B7" s="94" t="s">
        <v>701</v>
      </c>
      <c r="C7" s="95"/>
    </row>
    <row r="8" spans="1:3" ht="17.25" customHeight="1">
      <c r="A8" s="93">
        <v>7</v>
      </c>
      <c r="B8" s="94" t="s">
        <v>702</v>
      </c>
      <c r="C8" s="95"/>
    </row>
    <row r="9" spans="1:3" ht="17.25" customHeight="1">
      <c r="A9" s="93" t="s">
        <v>703</v>
      </c>
      <c r="B9" s="94" t="s">
        <v>704</v>
      </c>
      <c r="C9" s="95"/>
    </row>
    <row r="10" spans="1:3" ht="17.25" customHeight="1">
      <c r="A10" s="93" t="s">
        <v>705</v>
      </c>
      <c r="B10" s="94" t="s">
        <v>706</v>
      </c>
      <c r="C10" s="95"/>
    </row>
    <row r="11" spans="1:3" ht="17.25" customHeight="1">
      <c r="A11" s="93" t="s">
        <v>707</v>
      </c>
      <c r="B11" s="94" t="s">
        <v>708</v>
      </c>
      <c r="C11" s="95"/>
    </row>
    <row r="12" spans="1:3" ht="17.25" customHeight="1">
      <c r="A12" s="93" t="s">
        <v>709</v>
      </c>
      <c r="B12" s="94" t="s">
        <v>710</v>
      </c>
      <c r="C12" s="95"/>
    </row>
    <row r="13" spans="1:3" ht="15">
      <c r="A13" s="93" t="s">
        <v>711</v>
      </c>
      <c r="B13" s="94" t="s">
        <v>712</v>
      </c>
      <c r="C13" s="95"/>
    </row>
    <row r="14" spans="1:3" ht="17.25" customHeight="1">
      <c r="A14" s="93" t="s">
        <v>713</v>
      </c>
      <c r="B14" s="94" t="s">
        <v>714</v>
      </c>
      <c r="C14" s="95"/>
    </row>
    <row r="15" spans="1:3" ht="17.25" customHeight="1">
      <c r="A15" s="93" t="s">
        <v>715</v>
      </c>
      <c r="B15" s="94" t="s">
        <v>716</v>
      </c>
      <c r="C15" s="95"/>
    </row>
    <row r="16" spans="1:3" ht="15">
      <c r="A16" s="93" t="s">
        <v>717</v>
      </c>
      <c r="B16" s="94" t="s">
        <v>718</v>
      </c>
      <c r="C16" s="95"/>
    </row>
    <row r="17" spans="1:3" ht="17.25" customHeight="1">
      <c r="A17" s="93" t="s">
        <v>719</v>
      </c>
      <c r="B17" s="94" t="s">
        <v>720</v>
      </c>
      <c r="C17" s="95"/>
    </row>
    <row r="18" spans="1:3" ht="17.25" customHeight="1">
      <c r="A18" s="93" t="s">
        <v>721</v>
      </c>
      <c r="B18" s="94" t="s">
        <v>722</v>
      </c>
      <c r="C18" s="95"/>
    </row>
    <row r="19" spans="1:3" ht="17.25" customHeight="1">
      <c r="A19" s="93" t="s">
        <v>723</v>
      </c>
      <c r="B19" s="94" t="s">
        <v>724</v>
      </c>
      <c r="C19" s="95"/>
    </row>
    <row r="20" spans="1:3" ht="17.25" customHeight="1">
      <c r="A20" s="93" t="s">
        <v>725</v>
      </c>
      <c r="B20" s="94" t="s">
        <v>726</v>
      </c>
      <c r="C20" s="95"/>
    </row>
    <row r="21" spans="1:3" ht="17.25" customHeight="1">
      <c r="A21" s="93" t="s">
        <v>727</v>
      </c>
      <c r="B21" s="94" t="s">
        <v>728</v>
      </c>
      <c r="C21" s="95"/>
    </row>
    <row r="22" spans="1:3" ht="17.25" customHeight="1">
      <c r="A22" s="93" t="s">
        <v>729</v>
      </c>
      <c r="B22" s="94" t="s">
        <v>730</v>
      </c>
      <c r="C22" s="95"/>
    </row>
    <row r="23" spans="1:3" ht="15">
      <c r="A23" s="93" t="s">
        <v>731</v>
      </c>
      <c r="B23" s="94" t="s">
        <v>732</v>
      </c>
      <c r="C23" s="95"/>
    </row>
    <row r="24" spans="1:3" ht="15">
      <c r="A24" s="93" t="s">
        <v>733</v>
      </c>
      <c r="B24" s="94" t="s">
        <v>734</v>
      </c>
      <c r="C24" s="95"/>
    </row>
    <row r="25" spans="1:3" ht="17.25" customHeight="1">
      <c r="A25" s="93" t="s">
        <v>735</v>
      </c>
      <c r="B25" s="94" t="s">
        <v>736</v>
      </c>
      <c r="C25" s="95"/>
    </row>
    <row r="26" spans="1:3" ht="17.25" customHeight="1">
      <c r="A26" s="93" t="s">
        <v>737</v>
      </c>
      <c r="B26" s="94" t="s">
        <v>738</v>
      </c>
      <c r="C26" s="95"/>
    </row>
    <row r="27" spans="1:3" ht="17.25" customHeight="1">
      <c r="A27" s="93" t="s">
        <v>739</v>
      </c>
      <c r="B27" s="94" t="s">
        <v>740</v>
      </c>
      <c r="C27" s="95"/>
    </row>
    <row r="28" spans="1:3" ht="17.25" customHeight="1">
      <c r="A28" s="93" t="s">
        <v>741</v>
      </c>
      <c r="B28" s="94" t="s">
        <v>742</v>
      </c>
      <c r="C28" s="95"/>
    </row>
    <row r="29" spans="1:3" ht="15">
      <c r="A29" s="93">
        <v>28</v>
      </c>
      <c r="B29" s="94" t="s">
        <v>743</v>
      </c>
      <c r="C29" s="95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2014-06-03T20:40:59Z</dcterms:created>
  <dcterms:modified xsi:type="dcterms:W3CDTF">2014-06-03T20:42:34Z</dcterms:modified>
  <cp:category/>
  <cp:version/>
  <cp:contentType/>
  <cp:contentStatus/>
</cp:coreProperties>
</file>