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4"/>
  </bookViews>
  <sheets>
    <sheet name="0.5 jūrm" sheetId="1" r:id="rId1"/>
    <sheet name="1 jūrm" sheetId="2" r:id="rId2"/>
    <sheet name="3 jūrm" sheetId="3" r:id="rId3"/>
    <sheet name="6 jūrm" sheetId="4" r:id="rId4"/>
    <sheet name="-Rezultatai" sheetId="5" r:id="rId5"/>
    <sheet name="1 jūrm M" sheetId="6" r:id="rId6"/>
    <sheet name="1 jūrm V" sheetId="7" r:id="rId7"/>
    <sheet name="1 jūrm V 94-95" sheetId="8" r:id="rId8"/>
    <sheet name="1 jūrm M 2000-2003" sheetId="9" r:id="rId9"/>
    <sheet name="1 jūrm V 2000-2003" sheetId="10" r:id="rId10"/>
    <sheet name="1 jūrm M 98-99" sheetId="11" r:id="rId11"/>
    <sheet name="1 jūrm V 98-99" sheetId="12" r:id="rId12"/>
    <sheet name="1 jūrm M 96-97" sheetId="13" r:id="rId13"/>
    <sheet name="1 jūrm V 96-97" sheetId="14" r:id="rId14"/>
  </sheets>
  <definedNames>
    <definedName name="_xlnm._FilterDatabase" localSheetId="0" hidden="1">'0.5 jūrm'!$A$5:$M$5</definedName>
    <definedName name="_xlnm._FilterDatabase" localSheetId="1" hidden="1">'1 jūrm'!$A$5:$M$5</definedName>
    <definedName name="_xlnm._FilterDatabase" localSheetId="2" hidden="1">'3 jūrm'!$A$5:$M$5</definedName>
    <definedName name="_xlnm._FilterDatabase" localSheetId="3" hidden="1">'6 jūrm'!$A$5:$M$5</definedName>
  </definedNames>
  <calcPr fullCalcOnLoad="1"/>
</workbook>
</file>

<file path=xl/sharedStrings.xml><?xml version="1.0" encoding="utf-8"?>
<sst xmlns="http://schemas.openxmlformats.org/spreadsheetml/2006/main" count="3900" uniqueCount="893">
  <si>
    <t>Klaipėda</t>
  </si>
  <si>
    <t>TALLAT-KELPŠAITĖ, Marija</t>
  </si>
  <si>
    <t>M &gt;2004</t>
  </si>
  <si>
    <t>Vilnius</t>
  </si>
  <si>
    <t>JANUŠAUSKAS, Nojus</t>
  </si>
  <si>
    <t>V &gt;2004</t>
  </si>
  <si>
    <t>TALLAT-KELPŠAITĖ, Barbora</t>
  </si>
  <si>
    <t>KABELKA, Benas</t>
  </si>
  <si>
    <t>Klaipėda SDG</t>
  </si>
  <si>
    <t>ŽĄSYTIS, Jonas</t>
  </si>
  <si>
    <t>Gargždai</t>
  </si>
  <si>
    <t>TULABAITĖ, Vaiva</t>
  </si>
  <si>
    <t>Kaunas LSMU</t>
  </si>
  <si>
    <t>BERTAŠIŪTĖ, Viltė</t>
  </si>
  <si>
    <t>Gargždai KLAIPĖDOS R. VJSM</t>
  </si>
  <si>
    <t>SERMONTIS, Nedas</t>
  </si>
  <si>
    <t>TULABAITĖ, Milda</t>
  </si>
  <si>
    <t>VOLKOVAITĖ, Barbora</t>
  </si>
  <si>
    <t>GODILIAUSKAITĖ, Ema</t>
  </si>
  <si>
    <t>ABROMAITYTĖ, Airida</t>
  </si>
  <si>
    <t>VALENTAVIČIUS, Aras</t>
  </si>
  <si>
    <t>Ryga ARKADIJA</t>
  </si>
  <si>
    <t>NARNICKA, Endija</t>
  </si>
  <si>
    <t>Mārupe, Riga</t>
  </si>
  <si>
    <t>SKULTE, Rūdolfs</t>
  </si>
  <si>
    <t>PONTEŽYTĖ, Erika</t>
  </si>
  <si>
    <t>VYŠNIAUSKAS, Žygimantas</t>
  </si>
  <si>
    <t>LAURINAVIČIUS, Dominykas</t>
  </si>
  <si>
    <t>Šiauliai STADIJA</t>
  </si>
  <si>
    <t>ŠAUČIKOVAITĖ, Sofija</t>
  </si>
  <si>
    <t>JONELYTĖ, Kamilė</t>
  </si>
  <si>
    <t>STAPONAITĖ, Kornelija</t>
  </si>
  <si>
    <t>LUKŠAS, Mantas</t>
  </si>
  <si>
    <t>Neringa JUODKRANTĖS L.RĖZOS JŪRŲ KADET</t>
  </si>
  <si>
    <t>LENKAS, Dovydas</t>
  </si>
  <si>
    <t>Klaipėda GIRULIAI</t>
  </si>
  <si>
    <t>JONUŠAS, Dominykas</t>
  </si>
  <si>
    <t>V h11</t>
  </si>
  <si>
    <t>KABELKA, Joris</t>
  </si>
  <si>
    <t>Liepoja SPORTA SPĒĻU SKOLA</t>
  </si>
  <si>
    <t>RUČJOVS, Maksims</t>
  </si>
  <si>
    <t>GILNERS, Pauls Aleksandrs</t>
  </si>
  <si>
    <t>Šilalė</t>
  </si>
  <si>
    <t>TAMAŠAUSKAITĖ, Justina</t>
  </si>
  <si>
    <t>LAURINAVIČIUS, Matas</t>
  </si>
  <si>
    <t>VARNAITĖ, Gabrielė</t>
  </si>
  <si>
    <t>Klaipėda SC</t>
  </si>
  <si>
    <t>AIDUKONIS, Edvinas</t>
  </si>
  <si>
    <t>Šiaulių raj. LUKAS</t>
  </si>
  <si>
    <t>JONAITIS, Ignas</t>
  </si>
  <si>
    <t>Kelmė VJSM</t>
  </si>
  <si>
    <t>ARMOŠKA, Aidas</t>
  </si>
  <si>
    <t>TAMAŠAUSKAITĖ, Dovilė</t>
  </si>
  <si>
    <t>Ventspils novads VENTSPILS NOVADA BJSS</t>
  </si>
  <si>
    <t>MARTA, Matisova</t>
  </si>
  <si>
    <t>ANCĀNS, Kārlis</t>
  </si>
  <si>
    <t>GRUZDYTĖ, Deira</t>
  </si>
  <si>
    <t>GRIŅEVIČUS, Darijs</t>
  </si>
  <si>
    <t>ŠTRAUSA, Rēzija Grēta</t>
  </si>
  <si>
    <t>EGLĪTIS, Denis</t>
  </si>
  <si>
    <t>KRIŠIS, Ādols Antāns</t>
  </si>
  <si>
    <t>Trakai SOSTINĖS OLIMPAS</t>
  </si>
  <si>
    <t>STANGVILAS, Dovydas</t>
  </si>
  <si>
    <t>KASPARAS, Nedas</t>
  </si>
  <si>
    <t>Viso taškų</t>
  </si>
  <si>
    <t>Šeimos narių sk.</t>
  </si>
  <si>
    <t>Taškai</t>
  </si>
  <si>
    <t>1 km vid</t>
  </si>
  <si>
    <t>Atsilik</t>
  </si>
  <si>
    <t>Laikas</t>
  </si>
  <si>
    <t>Komanda</t>
  </si>
  <si>
    <t>Miestas</t>
  </si>
  <si>
    <t>Gim data</t>
  </si>
  <si>
    <t>Pavardė, Vardas</t>
  </si>
  <si>
    <t>Grupė</t>
  </si>
  <si>
    <t>St Nr</t>
  </si>
  <si>
    <t>Vieta</t>
  </si>
  <si>
    <t>0.5 jūrmylės mergaitės ir berniukai g. 2004 m. ir jaun.</t>
  </si>
  <si>
    <t>Smiltynė, 2013 m. spalio 12 diena</t>
  </si>
  <si>
    <t>13-oji GINTARINĖ JŪRMYLĖ</t>
  </si>
  <si>
    <t>PALUKAITIS, Rimantas</t>
  </si>
  <si>
    <t>V h10</t>
  </si>
  <si>
    <t>VITKUS, Lukas</t>
  </si>
  <si>
    <t>JANAUSKAS, Martynas</t>
  </si>
  <si>
    <t>KUNDROTAS, Rokas</t>
  </si>
  <si>
    <t>V 12- 13</t>
  </si>
  <si>
    <t>BMK "VĖJAS"</t>
  </si>
  <si>
    <t>Pakruojis</t>
  </si>
  <si>
    <t>ABROMAITIENĖ, Irena</t>
  </si>
  <si>
    <t>M 50&gt;</t>
  </si>
  <si>
    <t>Priekulė NIKĖ</t>
  </si>
  <si>
    <t>ŠTENBOKAITĖ, Viktorija</t>
  </si>
  <si>
    <t>M 96-97</t>
  </si>
  <si>
    <t>LUKŠIENĖ, Viktorija</t>
  </si>
  <si>
    <t>M</t>
  </si>
  <si>
    <t>MILTENYTĖ, Rita</t>
  </si>
  <si>
    <t>ŽĄSYTIENĖ, Jurgita</t>
  </si>
  <si>
    <t>VĖTRA</t>
  </si>
  <si>
    <t>Pasvalys</t>
  </si>
  <si>
    <t>BAGULIONYTĖ, Simona</t>
  </si>
  <si>
    <t>M h11</t>
  </si>
  <si>
    <t>VITKUTE, Emilija</t>
  </si>
  <si>
    <t>M 12- 13</t>
  </si>
  <si>
    <t>Klaipėda NEPTŪNIEČIAI</t>
  </si>
  <si>
    <t>BUDRYS, Kazimieras</t>
  </si>
  <si>
    <t>V 50&gt;</t>
  </si>
  <si>
    <t>VIDEIKA, Patrikas</t>
  </si>
  <si>
    <t>BAGALIONYTĖ, Greta</t>
  </si>
  <si>
    <t>M 98-99</t>
  </si>
  <si>
    <t>JAKULYTĖ, Dalia</t>
  </si>
  <si>
    <t>PAKALNYTĖ, Rosita</t>
  </si>
  <si>
    <t>ARCIMAVIČIŪTĖ, Aida</t>
  </si>
  <si>
    <t>KNIUKŠTA, Aivaras</t>
  </si>
  <si>
    <t>Klaipėda KLASCO</t>
  </si>
  <si>
    <t>LEŠČIAUSKAITĖ, Rūta</t>
  </si>
  <si>
    <t>M 14-15</t>
  </si>
  <si>
    <t>NIŽINSKIENĖ, Jovita</t>
  </si>
  <si>
    <t>GRIGALIONYTĖ, Vesta</t>
  </si>
  <si>
    <t>Klaipėda MARATONAS</t>
  </si>
  <si>
    <t>KIESAITĖ, Gintarė</t>
  </si>
  <si>
    <t>KOSTYREV, Genadij</t>
  </si>
  <si>
    <t>V</t>
  </si>
  <si>
    <t>Šiauliai</t>
  </si>
  <si>
    <t>MONSTVILAITĖ, Rita</t>
  </si>
  <si>
    <t>Šilalė ŠILALĖS SM</t>
  </si>
  <si>
    <t>BERŽINYTĖ, Monika</t>
  </si>
  <si>
    <t>M h10</t>
  </si>
  <si>
    <t>VORPULE, Katrīna</t>
  </si>
  <si>
    <t>GAUSMONAITĖ, Monika</t>
  </si>
  <si>
    <t>STADIJA</t>
  </si>
  <si>
    <t>POŠKUTĖ, Agija</t>
  </si>
  <si>
    <t>Kauno BMK</t>
  </si>
  <si>
    <t>Kaunas</t>
  </si>
  <si>
    <t>LIMANTAS, Romualdas</t>
  </si>
  <si>
    <t>PODGAĻSKIS, Kirils</t>
  </si>
  <si>
    <t>ANTĀNE, Kate Annika</t>
  </si>
  <si>
    <t>SIMUTIS, Einius</t>
  </si>
  <si>
    <t>ĻITUNS, Adrians</t>
  </si>
  <si>
    <t>KLEVINSKYTE, Kamilė</t>
  </si>
  <si>
    <t>VELDRE, Olanda</t>
  </si>
  <si>
    <t>BRANČELYTĖ, Erika</t>
  </si>
  <si>
    <t>DANIENĖ, Ilona</t>
  </si>
  <si>
    <t>SAUDARGAITĖ, Danutė</t>
  </si>
  <si>
    <t>PETKEVIČIUS, Gvidas</t>
  </si>
  <si>
    <t>VRUBLIAUSKAITĖ, Agnė</t>
  </si>
  <si>
    <t>TARGAMADZĖ, Greta</t>
  </si>
  <si>
    <t>KRIVICKAITĖ, Gabija</t>
  </si>
  <si>
    <t>ZĀLĪTIS, Toms Aksels</t>
  </si>
  <si>
    <t>MEŠKINIS, Tomas</t>
  </si>
  <si>
    <t>KLIONAUSKAS, Žygintas</t>
  </si>
  <si>
    <t>VRUBLIAUSKAS, Viktoras</t>
  </si>
  <si>
    <t>V 98-99</t>
  </si>
  <si>
    <t>JUREVIČIŪTĖ, Patricija</t>
  </si>
  <si>
    <t>LĪDUMA, Linda</t>
  </si>
  <si>
    <t>ŠAKINYTĖ, Monika</t>
  </si>
  <si>
    <t>ŠPOKEVIČIŪTĖ, Gabija</t>
  </si>
  <si>
    <t>VENCKUS, Nedas</t>
  </si>
  <si>
    <t>ŽEGLYTĖ, Deimantė</t>
  </si>
  <si>
    <t>Kupiškis SM</t>
  </si>
  <si>
    <t>MURNIKOVAS, Dominykas</t>
  </si>
  <si>
    <t>ROZENBERGA, Anna</t>
  </si>
  <si>
    <t>BRAZDAUSKAITĖ, Ieva</t>
  </si>
  <si>
    <t>JUCIŪTĖ, Henrieta</t>
  </si>
  <si>
    <t>SARVUTA, Gunta</t>
  </si>
  <si>
    <t>LAURUTAVIČIŪTĖ, Beatričė</t>
  </si>
  <si>
    <t>ZARUDNEVAS, Dovainis</t>
  </si>
  <si>
    <t>KAUPAITĖ, Giedrė</t>
  </si>
  <si>
    <t>CININAITĖ, Paulina</t>
  </si>
  <si>
    <t>SMOLSKIS, Matas</t>
  </si>
  <si>
    <t>GRIKŠAITĖ, Neda</t>
  </si>
  <si>
    <t>Klaipėda NIKĖ</t>
  </si>
  <si>
    <t>ŠLEVAITĖ, Adelita</t>
  </si>
  <si>
    <t>TAMOŠAUSKAITĖ, Gerda</t>
  </si>
  <si>
    <t>PETKEVIČIŪTĖ, Gabija</t>
  </si>
  <si>
    <t>NEDVECKYTĖ, Evelina</t>
  </si>
  <si>
    <t>BERŽINYTĖ, Rugilė</t>
  </si>
  <si>
    <t>DIKŠAITĖ, Loreta</t>
  </si>
  <si>
    <t>BALIONYTĖ, Meda</t>
  </si>
  <si>
    <t>MIKALAUSKYTĖ, Roma</t>
  </si>
  <si>
    <t>PIVRIKS, Aleksandrs</t>
  </si>
  <si>
    <t>IVANOVAS, Justas</t>
  </si>
  <si>
    <t>ROSICKAITĖ, Kristina</t>
  </si>
  <si>
    <t>SK "RITMAS"</t>
  </si>
  <si>
    <t>VIRŠILAITĖ, Gabija</t>
  </si>
  <si>
    <t>KROPE, Ieva</t>
  </si>
  <si>
    <t>ALSEIKA, Andrius</t>
  </si>
  <si>
    <t>Tauragė</t>
  </si>
  <si>
    <t>APAVIČIUS, Mindaugas</t>
  </si>
  <si>
    <t>IGNATAVIČIENĖ, Elona</t>
  </si>
  <si>
    <t>BULA, Paulius</t>
  </si>
  <si>
    <t>IVANAUSKAITĖ, Ema</t>
  </si>
  <si>
    <t>BALUŠKEVIČIŪTĖ, Lukrecija</t>
  </si>
  <si>
    <t>AŽUSIENYTĖ, Eidvilė</t>
  </si>
  <si>
    <t>KASELIS, Egidijus</t>
  </si>
  <si>
    <t>VILKAITĖ, Kamilė</t>
  </si>
  <si>
    <t>ERDMANE, Haide</t>
  </si>
  <si>
    <t>Ventspils SPARS</t>
  </si>
  <si>
    <t>KARPINSKA, Anna</t>
  </si>
  <si>
    <t>KINDERIS, Gediminas</t>
  </si>
  <si>
    <t>MATISONE, Diāna</t>
  </si>
  <si>
    <t>Klaipėda KOPA</t>
  </si>
  <si>
    <t>GRUBLYS, Algirdas</t>
  </si>
  <si>
    <t>MURZA, Kristupas</t>
  </si>
  <si>
    <t>Kaliningrad SK "KGTU"</t>
  </si>
  <si>
    <t>LUTCENKO, Irina</t>
  </si>
  <si>
    <t>M &gt;2003</t>
  </si>
  <si>
    <t>LOČMELE, Roberta</t>
  </si>
  <si>
    <t>LUTCENKO, Anastasiia</t>
  </si>
  <si>
    <t>TATARNIKOVA, Milana</t>
  </si>
  <si>
    <t>ALEKSANDRAVIČIŪTĖ, Dovilė</t>
  </si>
  <si>
    <t>VAINORAITĖ, Gabija</t>
  </si>
  <si>
    <t>MONTVILAITĖ, Juana</t>
  </si>
  <si>
    <t>PARNARAUSKAITĖ, Inga</t>
  </si>
  <si>
    <t>KAŠČIUKAI</t>
  </si>
  <si>
    <t>Kelmė</t>
  </si>
  <si>
    <t>VEDEIKIS, Andrius</t>
  </si>
  <si>
    <t>HOROSEVA, Veronika</t>
  </si>
  <si>
    <t>ROMANOVA, Evelina</t>
  </si>
  <si>
    <t>DOMARKAITĖ, Indrė</t>
  </si>
  <si>
    <t>ŠĖMYS, Adomas</t>
  </si>
  <si>
    <t>PUGEJS, Aleks</t>
  </si>
  <si>
    <t>SPROGA, Rūta</t>
  </si>
  <si>
    <t>SĀMĪTIS, Markus</t>
  </si>
  <si>
    <t>GRUDULE, Sanita</t>
  </si>
  <si>
    <t>Paberžė</t>
  </si>
  <si>
    <t>JAČUN, Julija</t>
  </si>
  <si>
    <t>LEKAVIČIŪTĖ, Fausta</t>
  </si>
  <si>
    <t>MURAVJOVA, Jekaterina</t>
  </si>
  <si>
    <t>RADAVA, Amanda</t>
  </si>
  <si>
    <t>Kaliningradas СДЮСШОР №4</t>
  </si>
  <si>
    <t>KHOREV, Vadim</t>
  </si>
  <si>
    <t>VESELE, Rebeka</t>
  </si>
  <si>
    <t>SIVAKOVA, Anastasija</t>
  </si>
  <si>
    <t>BAKŪNAS, Jonas</t>
  </si>
  <si>
    <t>PUNKA, Nils martins</t>
  </si>
  <si>
    <t>VĪKSNA, Luīze</t>
  </si>
  <si>
    <t>GURSKYTĖ, Ineta</t>
  </si>
  <si>
    <t>M 18-19</t>
  </si>
  <si>
    <t>URNIKIS, Dominykas</t>
  </si>
  <si>
    <t>ALEKSANDRAVIČIŪTĖ, Akvilė</t>
  </si>
  <si>
    <t>VOLKOVAS, Benas</t>
  </si>
  <si>
    <t>UBARTAITĖ, Karolina</t>
  </si>
  <si>
    <t>ŽIŪKAITĖ, Viktorija</t>
  </si>
  <si>
    <t>MASIULIONIS, Deivydas</t>
  </si>
  <si>
    <t>POŠKUS, Julius</t>
  </si>
  <si>
    <t>SUTKUS, Alfonsas</t>
  </si>
  <si>
    <t>ALUNDERE, Samanta</t>
  </si>
  <si>
    <t>BESPAĻČIKA, Vika Keita</t>
  </si>
  <si>
    <t>VENCKŪNAS, Žydrūnas</t>
  </si>
  <si>
    <t>VINSKEVIČIŪTĖ, Gabrielia</t>
  </si>
  <si>
    <t>ŠĒRA, Dana</t>
  </si>
  <si>
    <t>DARAŠKEVIČIUS, Vainius</t>
  </si>
  <si>
    <t>ŠEDAITYTĖ, Gintarė</t>
  </si>
  <si>
    <t>MIKALAUSKAITĖ, Austėja</t>
  </si>
  <si>
    <t>PONTEŽIS, Eduardas</t>
  </si>
  <si>
    <t>GRANTE, Katrīna</t>
  </si>
  <si>
    <t>POCIŪTĖ, Jonė</t>
  </si>
  <si>
    <t>STRAUPENIEKS, Kristers</t>
  </si>
  <si>
    <t>ŽADEIKA, Adomas</t>
  </si>
  <si>
    <t>Pakruojis-Šiauliai</t>
  </si>
  <si>
    <t>JUKNEVIČIUS, Andrius</t>
  </si>
  <si>
    <t>ŠABLICKAS, Alanas</t>
  </si>
  <si>
    <t>Šiauliai DINAMITAS</t>
  </si>
  <si>
    <t>GRICIŪTĖ, Laurita</t>
  </si>
  <si>
    <t>IMLAS, Mindaugas</t>
  </si>
  <si>
    <t>LIEKIS, Linas</t>
  </si>
  <si>
    <t>VALANČIŪTĖ, Ieva</t>
  </si>
  <si>
    <t>GRIGORJEVA, Kristīne</t>
  </si>
  <si>
    <t>MONTVILAS, Mikas</t>
  </si>
  <si>
    <t>DAMANSKYTĖ, Vaida</t>
  </si>
  <si>
    <t>JUNDASE, Amanda Marija</t>
  </si>
  <si>
    <t>PETRUTYTĖ, Justina</t>
  </si>
  <si>
    <t>BIVAINIS, Rapolas</t>
  </si>
  <si>
    <t>V &gt;2003</t>
  </si>
  <si>
    <t>STOLTZFUS, Katelynn</t>
  </si>
  <si>
    <t>LAURINAITIS, Rytis</t>
  </si>
  <si>
    <t>Vilnius VLAM</t>
  </si>
  <si>
    <t>ŽILINSKAITĖ, Silvija</t>
  </si>
  <si>
    <t>Klaipėda VGN "RYTAS"</t>
  </si>
  <si>
    <t>GENTVAINIS, Gediminas</t>
  </si>
  <si>
    <t>SMIRNOVA, Anastasia</t>
  </si>
  <si>
    <t>KARPLE, Evelīna</t>
  </si>
  <si>
    <t>CĪRULE, Patrīcija</t>
  </si>
  <si>
    <t>BERTAŠIŪTĖ, Virginija</t>
  </si>
  <si>
    <t>STEPONKUS, Lukas</t>
  </si>
  <si>
    <t>BERNĀNE, Kārīna</t>
  </si>
  <si>
    <t>SURVILA, Albertas</t>
  </si>
  <si>
    <t>JONAITIS, Mantas</t>
  </si>
  <si>
    <t>Kaunas KAUNO GRŪDAI</t>
  </si>
  <si>
    <t>JAKIMOVIČ, Julija</t>
  </si>
  <si>
    <t>VANADZIŅA, Kamilla</t>
  </si>
  <si>
    <t>JANKAUSKAS, Mantas</t>
  </si>
  <si>
    <t>KRAVCHENKO, Elizaveta</t>
  </si>
  <si>
    <t>MARCINKEVIČIŪTĖ, Vilma</t>
  </si>
  <si>
    <t>BULTMIŠKIS, Petras</t>
  </si>
  <si>
    <t>POVILAVIČIUS, Mantas</t>
  </si>
  <si>
    <t>JONAUSKYTĖ, Akvilė</t>
  </si>
  <si>
    <t>HIRŠAS, Arnas emilis</t>
  </si>
  <si>
    <t>POZNANSKYTĖ, Viktorija</t>
  </si>
  <si>
    <t>JURKEVIČIUS, Nedas</t>
  </si>
  <si>
    <t>BOZA, Tomas</t>
  </si>
  <si>
    <t>ANDRIUKAITIS, Šarūnas</t>
  </si>
  <si>
    <t>ŠAUČIKOVAITĖ, Aleksandra</t>
  </si>
  <si>
    <t>VOINA, Krista</t>
  </si>
  <si>
    <t>KALACE, Sallija</t>
  </si>
  <si>
    <t>STRUPULIS, Bruno</t>
  </si>
  <si>
    <t>STOLTZFUS, Dylan</t>
  </si>
  <si>
    <t>Jonavos MARATONAS</t>
  </si>
  <si>
    <t>Jonava</t>
  </si>
  <si>
    <t>LITVINAVIČIUS, Taurius</t>
  </si>
  <si>
    <t>ANČIULYTĖ, Ieva</t>
  </si>
  <si>
    <t>AGAPOVS, Ņikita</t>
  </si>
  <si>
    <t>Panevėžys EL-EKO SPORT</t>
  </si>
  <si>
    <t>MAČIULIS, Mangirdas</t>
  </si>
  <si>
    <t>LANKA, Ieva</t>
  </si>
  <si>
    <t>MAŽRIMS, Roberts</t>
  </si>
  <si>
    <t>ADOMAITIS, Šarūnas</t>
  </si>
  <si>
    <t>V 96-97</t>
  </si>
  <si>
    <t>JUČINSKA, Olga</t>
  </si>
  <si>
    <t>RIČKUS, Dovydas</t>
  </si>
  <si>
    <t>JURGELEVIČIUS, Darius</t>
  </si>
  <si>
    <t>MĖŽINYS, Tadas</t>
  </si>
  <si>
    <t>ČĖSNAITĖ, Agnė</t>
  </si>
  <si>
    <t>VIZORIS, Kajus</t>
  </si>
  <si>
    <t>BIRZNIEKS, Reinis</t>
  </si>
  <si>
    <t>PARAKININKAS, Nerijus</t>
  </si>
  <si>
    <t>MEĻŅIKOVA, Evelīna</t>
  </si>
  <si>
    <t>PARIMSKYTĖ, Ramunė</t>
  </si>
  <si>
    <t>PETRAITIS, Tomas</t>
  </si>
  <si>
    <t>TAMAŠAUSKAITĖ, Edvina</t>
  </si>
  <si>
    <t>KAŅEVSKIS, Ņikita</t>
  </si>
  <si>
    <t>VAITULEVIČ, Michail</t>
  </si>
  <si>
    <t>LIZDENYTĖ, Kamilė</t>
  </si>
  <si>
    <t>STASIUKYNAITĖ, Agnė</t>
  </si>
  <si>
    <t>ZĀLĪTE, Rūdolfs</t>
  </si>
  <si>
    <t>ŽILINSKIENĖ, Jurgita</t>
  </si>
  <si>
    <t>JURE, Anastasija</t>
  </si>
  <si>
    <t>VINGRYS, Tautvydas</t>
  </si>
  <si>
    <t>TRANKALIS, Alvis</t>
  </si>
  <si>
    <t>URBUTIS, Ričardas</t>
  </si>
  <si>
    <t>GRANTS, Gustavs</t>
  </si>
  <si>
    <t>JURKUS, Jonas</t>
  </si>
  <si>
    <t>KASIULEVIČIUS, Rimvydas</t>
  </si>
  <si>
    <t>Kaunas COSMA</t>
  </si>
  <si>
    <t>MISIŪNAITĖ, Eva</t>
  </si>
  <si>
    <t>GONČERENKO, Andrej</t>
  </si>
  <si>
    <t>Klaipėda KLAIPĖDOS TERITORINĖ MUITINĖ</t>
  </si>
  <si>
    <t>DABŠEVIČIUS, Gedeminas</t>
  </si>
  <si>
    <t>SC SŪDUVA</t>
  </si>
  <si>
    <t>Marijampolė</t>
  </si>
  <si>
    <t>NORVAIŠA, Andrius</t>
  </si>
  <si>
    <t>DRAZDAUSKAITĖ, Paulina</t>
  </si>
  <si>
    <t>m</t>
  </si>
  <si>
    <t>PALILIONIS, Darius</t>
  </si>
  <si>
    <t>KAUNO MARATONO KLUBAS</t>
  </si>
  <si>
    <t>GRIBAUSKAITĖ, Jolanta</t>
  </si>
  <si>
    <t>JAMUREMIE, Diāna</t>
  </si>
  <si>
    <t>LUBYTĖ, Judita</t>
  </si>
  <si>
    <t>KANAPECKAITĖ, Aistė</t>
  </si>
  <si>
    <t>KAVČINSKAS, Deividas</t>
  </si>
  <si>
    <t>GUDAITIS, Deividas</t>
  </si>
  <si>
    <t>TERTELIS, Emilis</t>
  </si>
  <si>
    <t>KOKOREVIČA, Anna</t>
  </si>
  <si>
    <t>STRAZDIŅŠ, Nils</t>
  </si>
  <si>
    <t>CIRTAUTAS, Remigijus</t>
  </si>
  <si>
    <t>KARPENKO, Ekaterina</t>
  </si>
  <si>
    <t>DOBROVOLSKAS, Vidmantas</t>
  </si>
  <si>
    <t>NARNICKIS, Ričards</t>
  </si>
  <si>
    <t>JURĖNAS, Vaidilis</t>
  </si>
  <si>
    <t>FIĻIPJONOKS, Kristaps</t>
  </si>
  <si>
    <t>PUSKEPANIS, Matas</t>
  </si>
  <si>
    <t>ŠAKINIS, Modestas</t>
  </si>
  <si>
    <t>ATKOČIŪNAS, Marius</t>
  </si>
  <si>
    <t>JANKAUSKAS, Gediminas</t>
  </si>
  <si>
    <t>GRAUDIŅŠ, Aivis</t>
  </si>
  <si>
    <t>SEMAŠKO, Gžegož</t>
  </si>
  <si>
    <t>JUODEŠKAITĖ, Miglė</t>
  </si>
  <si>
    <t>ZABULIONIS, Rimantas</t>
  </si>
  <si>
    <t>PRALINSKAS, Džiugas</t>
  </si>
  <si>
    <t>JANUTIS, Tautvydas</t>
  </si>
  <si>
    <t>MARTINSONS, Ingus</t>
  </si>
  <si>
    <t>SIMUTIS, Deividas</t>
  </si>
  <si>
    <t>ABROMAITIS, Kęstutis</t>
  </si>
  <si>
    <t>MIEZAVA, Elēna</t>
  </si>
  <si>
    <t>KORĀTE, ElĪza</t>
  </si>
  <si>
    <t>ZONIENĖ, Kristina</t>
  </si>
  <si>
    <t>LUBANE, Lauma</t>
  </si>
  <si>
    <t>TUGARINOVA, Jolanta</t>
  </si>
  <si>
    <t>OZOLNIECE, Rebeka</t>
  </si>
  <si>
    <t>KONTRIMAS, Arūnas</t>
  </si>
  <si>
    <t>ELERIS, Dāvis Dāvids</t>
  </si>
  <si>
    <t>IVANOVA, Victoria</t>
  </si>
  <si>
    <t>SIMONAVIČIUS, Rokas</t>
  </si>
  <si>
    <t>DRAGINAS, Deividas</t>
  </si>
  <si>
    <t>MIKLOVIS, Saimonas</t>
  </si>
  <si>
    <t>JOCAS, Paulius</t>
  </si>
  <si>
    <t>ŠULME, Sintija</t>
  </si>
  <si>
    <t>GRANTIŅA, Līvija</t>
  </si>
  <si>
    <t>PETRAUSKAITĖ, Monika</t>
  </si>
  <si>
    <t>REVIZONSKAJA, Ekaterina</t>
  </si>
  <si>
    <t>RĖZGYTĖ, Greta</t>
  </si>
  <si>
    <t>JONAITYTĖ, Rugilė</t>
  </si>
  <si>
    <t>SIMONAVIČIUS, Robertas</t>
  </si>
  <si>
    <t>VEDEIKIS, Ernestas</t>
  </si>
  <si>
    <t>PLEGEVIČIŪTĖ, Indrė</t>
  </si>
  <si>
    <t>STUMBRE, Una</t>
  </si>
  <si>
    <t>MAŽE, Laura</t>
  </si>
  <si>
    <t>JANUTIS, Alvydas</t>
  </si>
  <si>
    <t>KRASNAUSKIS, Virginijus</t>
  </si>
  <si>
    <t>KNORRINGA, Anastasija</t>
  </si>
  <si>
    <t>MAGELINSKAITĖ, Gabrielė</t>
  </si>
  <si>
    <t>DIMANTE, Anna</t>
  </si>
  <si>
    <t>ZENKOVS, Mihails</t>
  </si>
  <si>
    <t>PARIMSKYTĖ, Vilija</t>
  </si>
  <si>
    <t>KISLAUSKAITĖ, Gustė</t>
  </si>
  <si>
    <t>INDRIKSONS, Daniels</t>
  </si>
  <si>
    <t>Marijampolė, Kalvarija</t>
  </si>
  <si>
    <t>KULBOKAITĖ, Gabija</t>
  </si>
  <si>
    <t>LESKAUSKAITĖ, Deimantė</t>
  </si>
  <si>
    <t>CURIKOVA, Diana</t>
  </si>
  <si>
    <t>DAŠKEVIČIŪTĖ, Skaistė</t>
  </si>
  <si>
    <t>TARTYCHNAYA, Veronika</t>
  </si>
  <si>
    <t>ŽVINKLYTĖ, Ugnė</t>
  </si>
  <si>
    <t>LERHS, Raivo</t>
  </si>
  <si>
    <t>MAČENSKIS, Aleksas</t>
  </si>
  <si>
    <t>VAITEKAITIS, Žygimantas</t>
  </si>
  <si>
    <t>SITŅUKS, Artjom</t>
  </si>
  <si>
    <t>Klaipėda OK JAUNYSTĖ</t>
  </si>
  <si>
    <t>SEREIKA, Remigijus</t>
  </si>
  <si>
    <t>TRANKALIS, Arnis</t>
  </si>
  <si>
    <t>JAKOVĻEVS, Kristiāns</t>
  </si>
  <si>
    <t>KAREIVA, Gytis</t>
  </si>
  <si>
    <t>LAVRENTJEVA, Katrīna</t>
  </si>
  <si>
    <t>AKELAITYTĖ, Gintarė</t>
  </si>
  <si>
    <t>SLAŅĶIS, Pauls</t>
  </si>
  <si>
    <t>4:34.2</t>
  </si>
  <si>
    <t>ĀBELE, Māris</t>
  </si>
  <si>
    <t>V 94-95</t>
  </si>
  <si>
    <t>JEVTEJEVA, Margarita</t>
  </si>
  <si>
    <t>ATKOCEVIČIŪTĖ, Greta</t>
  </si>
  <si>
    <t>ANDERSONS, Edgars</t>
  </si>
  <si>
    <t>Vilnius MIDLONGAS</t>
  </si>
  <si>
    <t>OKULIČ KAZARINAITĖ, Rūta</t>
  </si>
  <si>
    <t>KONČAKOVS, Ņikita</t>
  </si>
  <si>
    <t>DUBOSAS, Mindaugas</t>
  </si>
  <si>
    <t>DAINEVIČIŪTĖ, Gretė</t>
  </si>
  <si>
    <t>VAIDŽIULYTĖ, Kamilė</t>
  </si>
  <si>
    <t>STAFECKIS, Jana</t>
  </si>
  <si>
    <t>HODASEJEVIČA, Jeva</t>
  </si>
  <si>
    <t>RIMKUS, Justinas</t>
  </si>
  <si>
    <t>Panevėžys</t>
  </si>
  <si>
    <t>LIUKPETRYTĖ, Ugnė</t>
  </si>
  <si>
    <t>STANIKAITIS, Erikas</t>
  </si>
  <si>
    <t>BOLOTOVA, Marina</t>
  </si>
  <si>
    <t>KIRKICKIS, Ramūnas</t>
  </si>
  <si>
    <t>VENCKŪNAS, Justas</t>
  </si>
  <si>
    <t>DAKNYS, Domantas</t>
  </si>
  <si>
    <t>KASPUTYTĖ, Laura</t>
  </si>
  <si>
    <t>4:28.8</t>
  </si>
  <si>
    <t>BARANAUSKAS, Erikas</t>
  </si>
  <si>
    <t>MAŽEIKA, Viktoras</t>
  </si>
  <si>
    <t>Vilnius VU</t>
  </si>
  <si>
    <t>ZAJANČKOVSKAJA, Kristina</t>
  </si>
  <si>
    <t>NEMANIUS, Saulius</t>
  </si>
  <si>
    <t>PUKIS, Algirdas</t>
  </si>
  <si>
    <t>AUGE, Lukas</t>
  </si>
  <si>
    <t>ŠTEINBERGS, Marks</t>
  </si>
  <si>
    <t>DAUGINTIS, Andrius</t>
  </si>
  <si>
    <t>KULDAITĖ, Violeta</t>
  </si>
  <si>
    <t>BUTKYTĖ, Renata</t>
  </si>
  <si>
    <t>MĀRTIŅSONS, Rinalds</t>
  </si>
  <si>
    <t>JEKABSONE, Marija</t>
  </si>
  <si>
    <t>KAČINSKAS, Visvaldas</t>
  </si>
  <si>
    <t>DREIMANIS, Dinārs</t>
  </si>
  <si>
    <t>MORKŪNAITĖ, Akvilė</t>
  </si>
  <si>
    <t>OČERETOVA, Anžela</t>
  </si>
  <si>
    <t>DRAZLOVSKIS, Teodors</t>
  </si>
  <si>
    <t>PETRUTYTĖ, Kotryna</t>
  </si>
  <si>
    <t>PUTRIUS, Tadas</t>
  </si>
  <si>
    <t>PRIEKULE, Anna</t>
  </si>
  <si>
    <t>ZABULIS, Žanas</t>
  </si>
  <si>
    <t>GRUODYTĖ, Iveta</t>
  </si>
  <si>
    <t>SKINDERSKIS, Irmantas</t>
  </si>
  <si>
    <t>JANKAUSKAITĖ, Giedrė</t>
  </si>
  <si>
    <t>ŠALTENYTĖ, Monika</t>
  </si>
  <si>
    <t>Klaipėda JŪRMILĖ KOPA</t>
  </si>
  <si>
    <t>GRUBLYS, Juozas</t>
  </si>
  <si>
    <t>MACEVIČIUS, Kristupas</t>
  </si>
  <si>
    <t>NAVICKAS, Evaldas</t>
  </si>
  <si>
    <t>STASAITIS, Valentas</t>
  </si>
  <si>
    <t>GRIŅEVIČUS, Deivids</t>
  </si>
  <si>
    <t>ŽALKAUSKAS, Lukas</t>
  </si>
  <si>
    <t>Vilnius VPU</t>
  </si>
  <si>
    <t>PAPINIGYTĖ, Vitalija</t>
  </si>
  <si>
    <t>RIDIKAS, Liudas</t>
  </si>
  <si>
    <t>MASILIONIS, Lukas</t>
  </si>
  <si>
    <t>ZVIRGZDIŅŠ, Gustavs</t>
  </si>
  <si>
    <t>BARTUSEVIČ, Robert</t>
  </si>
  <si>
    <t>BUTKEVIČIŪTĖ, Aušra</t>
  </si>
  <si>
    <t>PUDĀNS, Māris</t>
  </si>
  <si>
    <t>ŠERKŠNYS, Zigmantas</t>
  </si>
  <si>
    <t>KULNICKAS, Alanas</t>
  </si>
  <si>
    <t>VUĻS, Rūdolfs Jānis</t>
  </si>
  <si>
    <t>Marijampolė, Vilnius</t>
  </si>
  <si>
    <t>JUŠKEVIČIŪTĖ, Rūta</t>
  </si>
  <si>
    <t>JONAUSKIS, Dovydas</t>
  </si>
  <si>
    <t>AHREMS, Kirils</t>
  </si>
  <si>
    <t>GRIGALAITIS, Gytis</t>
  </si>
  <si>
    <t>Palanga SC</t>
  </si>
  <si>
    <t>KONTRIMAS, Arnas</t>
  </si>
  <si>
    <t>Klaipėda ĄŽUOLYNO GIMNAZIJA</t>
  </si>
  <si>
    <t>SOLOVJOVAS, Romanas</t>
  </si>
  <si>
    <t>GRIGALIŪNAS, Mantas</t>
  </si>
  <si>
    <t>4:18.6</t>
  </si>
  <si>
    <t>ARCIMAVIČIUS, Ernestas</t>
  </si>
  <si>
    <t>4:18.0</t>
  </si>
  <si>
    <t>NAUDŽIŪNAS, Arnas</t>
  </si>
  <si>
    <t>STOLTZFUS, Kenneth</t>
  </si>
  <si>
    <t>DOPOLSKAS, Algis</t>
  </si>
  <si>
    <t>KULIK, Maksim</t>
  </si>
  <si>
    <t>TRIMONYTĖ, Rūta Marija</t>
  </si>
  <si>
    <t>RUSTANTS, Toms</t>
  </si>
  <si>
    <t>ALTUNIN, Ivan</t>
  </si>
  <si>
    <t>KADIŠEVS, Arsenijs</t>
  </si>
  <si>
    <t>Klaipėda ĄŽUOLAS</t>
  </si>
  <si>
    <t>MARTIŠAUSKAS, Giedrius</t>
  </si>
  <si>
    <t>RADŽIŪNAS, Algimantas</t>
  </si>
  <si>
    <t>KRINCIUS, Kęstas</t>
  </si>
  <si>
    <t>Vilnius-Alytus SK "VILNIAUS BALTAI"</t>
  </si>
  <si>
    <t>RASIUKEVIČIŪTĖ, Gabija</t>
  </si>
  <si>
    <t>STONKUS, Laurynas</t>
  </si>
  <si>
    <t>MOCKAITYTĖ, Karolina</t>
  </si>
  <si>
    <t>KUZMENKO, Savelijus</t>
  </si>
  <si>
    <t>GANUSAUSKAS, Justas</t>
  </si>
  <si>
    <t>JACUKEVIČ, Aneta</t>
  </si>
  <si>
    <t>AGEJEVS, Vladislavs</t>
  </si>
  <si>
    <t>Vilnius SAULĖ</t>
  </si>
  <si>
    <t>SURVILAS, Eduardas</t>
  </si>
  <si>
    <t>Kaunas EUROFIRE</t>
  </si>
  <si>
    <t>KASATKIN, Sergej</t>
  </si>
  <si>
    <t>Vilnius - Vilkaviškis</t>
  </si>
  <si>
    <t>SMELSTORIŪTĖ, Gintarė</t>
  </si>
  <si>
    <t>RIAUKA, Paulius</t>
  </si>
  <si>
    <t>4:13.7</t>
  </si>
  <si>
    <t>ŠEŠELGIS, Mantas</t>
  </si>
  <si>
    <t>AUŠKALNIS, Egidijus</t>
  </si>
  <si>
    <t>BIRGIOLA, Žygimantas</t>
  </si>
  <si>
    <t>SIŅEVOLNOVS, Zahars</t>
  </si>
  <si>
    <t>LIEKIS, Mantas</t>
  </si>
  <si>
    <t>BENIKASAS, Justinas</t>
  </si>
  <si>
    <t>PUKS, Rojs</t>
  </si>
  <si>
    <t>KAUFELDE, Sintija</t>
  </si>
  <si>
    <t>VILKAS, Martinas</t>
  </si>
  <si>
    <t>PETRAVIČIUS, Tadas</t>
  </si>
  <si>
    <t>KULIEŠIUS, Vaidas</t>
  </si>
  <si>
    <t>ZANIAUSKAS, Egidijus</t>
  </si>
  <si>
    <t>SHIDLOVSKII, Nikolaii</t>
  </si>
  <si>
    <t>4:09.4</t>
  </si>
  <si>
    <t>MASILIONIS, Andrius</t>
  </si>
  <si>
    <t>MARCINKEVIČIUS, Valentas</t>
  </si>
  <si>
    <t>ŽANDARAS, Gedas</t>
  </si>
  <si>
    <t>4:08.9</t>
  </si>
  <si>
    <t>FROLOVS, Kirils</t>
  </si>
  <si>
    <t>LAUCIŪTĖ, Laura</t>
  </si>
  <si>
    <t>KELEŠS, Edgars</t>
  </si>
  <si>
    <t>ASTRAUSKAS, Giedrius</t>
  </si>
  <si>
    <t>MIKUČIONIS, Nerijus</t>
  </si>
  <si>
    <t>ŽANDARAS, Rokas</t>
  </si>
  <si>
    <t>Klaipėda STARTU</t>
  </si>
  <si>
    <t>VAINORA, Rolandas</t>
  </si>
  <si>
    <t>KVEDERYS, Liudas</t>
  </si>
  <si>
    <t>LINKUTĖ, Auksė</t>
  </si>
  <si>
    <t>SKEBERDYS, Mangirdas</t>
  </si>
  <si>
    <t>MARTINKUS, Julius</t>
  </si>
  <si>
    <t>Vilniaus r.</t>
  </si>
  <si>
    <t>PALEVIČ, Daniel</t>
  </si>
  <si>
    <t>4:03.5</t>
  </si>
  <si>
    <t>ŽANDARAS, Erikas</t>
  </si>
  <si>
    <t>DIRGINČIUS, Mindaugas</t>
  </si>
  <si>
    <t>Maskva NIKĖ</t>
  </si>
  <si>
    <t>KUZNETCOVA, Anna</t>
  </si>
  <si>
    <t>ŠEPUTIS, Eugenijus</t>
  </si>
  <si>
    <t>JATULIS, Vincas</t>
  </si>
  <si>
    <t>Klaipėda/Klaipėdos r. NIKĖ</t>
  </si>
  <si>
    <t>MORENAITĖ, Eglė</t>
  </si>
  <si>
    <t>PLUNGĖ, Deividas</t>
  </si>
  <si>
    <t>STANIUL, Romualdas</t>
  </si>
  <si>
    <t>4:00.8</t>
  </si>
  <si>
    <t>SADAUSKAS, Liutauras</t>
  </si>
  <si>
    <t>PONTEŽIS, Valerijus</t>
  </si>
  <si>
    <t>BABRAUSKAS, Tadas</t>
  </si>
  <si>
    <t>BARAUSKAS, Domantas</t>
  </si>
  <si>
    <t>Vilkaviškis VILKAVIŠKIO LASK</t>
  </si>
  <si>
    <t>ŪSAS, Mantas</t>
  </si>
  <si>
    <t>GRIŠIŪTĖ, Lina</t>
  </si>
  <si>
    <t>GLODENIS, Žilvinas</t>
  </si>
  <si>
    <t>Ventspils SPARS SK "METROONS"</t>
  </si>
  <si>
    <t>JANSONE, LĪga</t>
  </si>
  <si>
    <t>BATULEVIČIŪTĖ, Rasa</t>
  </si>
  <si>
    <t>GAUDUTIS, Lukas</t>
  </si>
  <si>
    <t>Venspils</t>
  </si>
  <si>
    <t>TRANKALIS, Igors</t>
  </si>
  <si>
    <t>RISKUS, Rolandas</t>
  </si>
  <si>
    <t>BĒRZIŅŠ, Vairis</t>
  </si>
  <si>
    <t xml:space="preserve">Šiauliai-Kelmė </t>
  </si>
  <si>
    <t>BALSYTĖ, Aurika</t>
  </si>
  <si>
    <t>Šilalė SM</t>
  </si>
  <si>
    <t>ŠERPETAUSKAS, Aurimas</t>
  </si>
  <si>
    <t>LEONTJEVS, Ģirts</t>
  </si>
  <si>
    <t>KIRŠINAS, Lukas</t>
  </si>
  <si>
    <t>RUSTANTS, Dāvis</t>
  </si>
  <si>
    <t>VEDEIKIS, Rokas</t>
  </si>
  <si>
    <t>Šiauliai COSMA</t>
  </si>
  <si>
    <t>BALČIŪNAITĖ, Eglė</t>
  </si>
  <si>
    <t>VILDE, Edvīns</t>
  </si>
  <si>
    <t>PETRYLA, Ugnius</t>
  </si>
  <si>
    <t>ORJOLS, Danila</t>
  </si>
  <si>
    <t>Vilkaviškis LASK</t>
  </si>
  <si>
    <t>ŠITKAUSKAS, Mantas</t>
  </si>
  <si>
    <t>3:52.7</t>
  </si>
  <si>
    <t>ŠERKŠNYS, Zenonas</t>
  </si>
  <si>
    <t>BERŽINIS, Rapolas</t>
  </si>
  <si>
    <t>Klaipėda KTM</t>
  </si>
  <si>
    <t>KLIMAS, Mindaugas</t>
  </si>
  <si>
    <t>Garzdai</t>
  </si>
  <si>
    <t>LUSPINIS, Alvydas</t>
  </si>
  <si>
    <t>KLUMBYS, Mantas</t>
  </si>
  <si>
    <t>VAITKEVIČIUS, Aleks</t>
  </si>
  <si>
    <t>3:49.4</t>
  </si>
  <si>
    <t>DEMKIN, Evgeny</t>
  </si>
  <si>
    <t>BUTYLKIN, Maksim</t>
  </si>
  <si>
    <t>BIELSKIS, Tomas</t>
  </si>
  <si>
    <t>LELIS, Viktoras</t>
  </si>
  <si>
    <t>3:47.3</t>
  </si>
  <si>
    <t>KULIŠAUSKAS, Danas</t>
  </si>
  <si>
    <t>3:46.7</t>
  </si>
  <si>
    <t>PILIPČIKAS, Edvinas</t>
  </si>
  <si>
    <t>VAŠKEVIČIUS, Danas</t>
  </si>
  <si>
    <t>SIDOROVS, Pāvels</t>
  </si>
  <si>
    <t>KABELIS, Mantas</t>
  </si>
  <si>
    <t>Ventspils MARATONA KLUBS</t>
  </si>
  <si>
    <t>BOGDANOVS, Valdis</t>
  </si>
  <si>
    <t>IGNATAVIČIUS, Tadas</t>
  </si>
  <si>
    <t>GUDAUSKAS, Modestas</t>
  </si>
  <si>
    <t>3:44.6</t>
  </si>
  <si>
    <t>NORKUS, Justinas</t>
  </si>
  <si>
    <t>DAPŠEVIČIUS, Gediminas</t>
  </si>
  <si>
    <t>ŠALAŠEVIČIUS, Martynas</t>
  </si>
  <si>
    <t>GULBIS, Kaspars</t>
  </si>
  <si>
    <t>KLOTSBAKH, Alexey</t>
  </si>
  <si>
    <t>ENIŅŠ, Kārlis</t>
  </si>
  <si>
    <t>3:41.3</t>
  </si>
  <si>
    <t>ZOPELIS, Eimantas</t>
  </si>
  <si>
    <t>PETKEVIČIUS, Darius</t>
  </si>
  <si>
    <t>Калининград</t>
  </si>
  <si>
    <t>SUMBAEV, Vitalj</t>
  </si>
  <si>
    <t>VAIGAUSKIS, Justinas</t>
  </si>
  <si>
    <t>LIDEIKA, Ignas</t>
  </si>
  <si>
    <t>LAURINAITIS, Justinas</t>
  </si>
  <si>
    <t>3:39.2</t>
  </si>
  <si>
    <t>SIŅICINS, Krists</t>
  </si>
  <si>
    <t>ASTRAUSKAS, Mantas</t>
  </si>
  <si>
    <t>ŠERPYTIS, Modestas</t>
  </si>
  <si>
    <t>3:37.6</t>
  </si>
  <si>
    <t>LĪDAKS, Roberts</t>
  </si>
  <si>
    <t>LUTCENKO, Sergei</t>
  </si>
  <si>
    <t>STIRBYS, Vaclovas</t>
  </si>
  <si>
    <t>RUSEVIČIUS, Modestas</t>
  </si>
  <si>
    <t>KOLENDA, Ernest</t>
  </si>
  <si>
    <t>Klaipėda-Vilnius NIKĖ</t>
  </si>
  <si>
    <t>LIUTKUS, Ignas</t>
  </si>
  <si>
    <t>3:35.9</t>
  </si>
  <si>
    <t>NORVAIŠA, Mantas</t>
  </si>
  <si>
    <t>Vilnius VILNIAUS BALTAI</t>
  </si>
  <si>
    <t>PAVLIUKOVIČIUS, Dalius</t>
  </si>
  <si>
    <t>DAPKEVIČIUS, Almantas</t>
  </si>
  <si>
    <t>ŠMIGELSKAS, Mantas</t>
  </si>
  <si>
    <t>ŠLIAPCEVAS, Andrius</t>
  </si>
  <si>
    <t>URBIETIS, Deividas</t>
  </si>
  <si>
    <t>3:33.8</t>
  </si>
  <si>
    <t>GUSTAITIS, Evaldas</t>
  </si>
  <si>
    <t>JAUJININKAS, Vilius</t>
  </si>
  <si>
    <t>BIELIŪNAS, Paulius</t>
  </si>
  <si>
    <t>Vilnius AITVARAS</t>
  </si>
  <si>
    <t>DIRSĖ, Modestas</t>
  </si>
  <si>
    <t>Vilniaus r. FOR FUN</t>
  </si>
  <si>
    <t>MARTINKA, Evaldas</t>
  </si>
  <si>
    <t>OZOLIŅŠ, Arnis</t>
  </si>
  <si>
    <t>MATIAS, Danielius</t>
  </si>
  <si>
    <t>3:28.4</t>
  </si>
  <si>
    <t>JASINSKAS, Lukas</t>
  </si>
  <si>
    <t>STEPONAVIČIUS, Simonas</t>
  </si>
  <si>
    <t>MICKUS, Benediktas</t>
  </si>
  <si>
    <t>Vilnius/Kėdainiai</t>
  </si>
  <si>
    <t>STANKEVIČIUS, Jonas</t>
  </si>
  <si>
    <t>RĖZGIS, Tomas</t>
  </si>
  <si>
    <t>3:19.2</t>
  </si>
  <si>
    <t>MORKŪNAS, Rimgaudas</t>
  </si>
  <si>
    <t>TARASEVIČIUS, Regimantas</t>
  </si>
  <si>
    <t>3:18.1</t>
  </si>
  <si>
    <t>GALAŠINS, Dmitrijs</t>
  </si>
  <si>
    <t>3:17.6</t>
  </si>
  <si>
    <t>BLAJS, Alberts</t>
  </si>
  <si>
    <t>MARKAUSKAS, Nerijus</t>
  </si>
  <si>
    <t>BERŽANSKIS, Justinas</t>
  </si>
  <si>
    <t>1 jūrmylė</t>
  </si>
  <si>
    <t>ENTZ, Amanda</t>
  </si>
  <si>
    <t>DQ</t>
  </si>
  <si>
    <t>DILIENĖ, Daiva</t>
  </si>
  <si>
    <t>BIVAINYTĖ, Rimantė</t>
  </si>
  <si>
    <t>ŠVEIKAUSKAITĖ, Deimantė</t>
  </si>
  <si>
    <t>DENISOVAITĖ, Austėja</t>
  </si>
  <si>
    <t>TALLAT-KELPŠIENĖ, Loreta</t>
  </si>
  <si>
    <t>Klaipėda ŽIJOLITA</t>
  </si>
  <si>
    <t>ŠLEINIENĖ, Jolita</t>
  </si>
  <si>
    <t>MISEVIČIENĖ, Kristina</t>
  </si>
  <si>
    <t>Šiauliai TINKLAS</t>
  </si>
  <si>
    <t>KIVILIENĖ, Romualda</t>
  </si>
  <si>
    <t>BORUSIENĖ, Audronė</t>
  </si>
  <si>
    <t>KANAPECKAITĖ, Rasa</t>
  </si>
  <si>
    <t>DOBROVOLSKIENĖ, Ida</t>
  </si>
  <si>
    <t>PUIDOKAITĖ, Eglė</t>
  </si>
  <si>
    <t>BERŽINSKAITĖ, Viltė</t>
  </si>
  <si>
    <t>KALNA, Anna Marija</t>
  </si>
  <si>
    <t>Kaliningradas</t>
  </si>
  <si>
    <t>ŠLIACHTINA, Elizavieta</t>
  </si>
  <si>
    <t>DJAKOVA, Vera</t>
  </si>
  <si>
    <t>BALNAITĖ, Banga</t>
  </si>
  <si>
    <t>SKRUZDYTĖ, Eglė</t>
  </si>
  <si>
    <t>KANČYTĖ, Loreta</t>
  </si>
  <si>
    <t>Klaipėda STADIJA</t>
  </si>
  <si>
    <t>NORGILIENĖ, Gytė</t>
  </si>
  <si>
    <t>VILČINSKAITĖ, Monika</t>
  </si>
  <si>
    <t>VILČINSKAITĖ, Milda</t>
  </si>
  <si>
    <t>ŽŪSINAITĖ, Vaida</t>
  </si>
  <si>
    <t>KERGYTĖ, Remalda</t>
  </si>
  <si>
    <t>Ryga</t>
  </si>
  <si>
    <t>POLIUŠKINA, Inna</t>
  </si>
  <si>
    <t>3 jūrmylės moterys ir jaunuolės (1994-95 m.)</t>
  </si>
  <si>
    <t>Lietuvos rudens kroso čempionatas</t>
  </si>
  <si>
    <t>MATKEVIČIUS, Morkus</t>
  </si>
  <si>
    <t>Klaipėda PŽP</t>
  </si>
  <si>
    <t>BELIAUSKAS, Giedrius</t>
  </si>
  <si>
    <t>GRUBLYS, Vytautas</t>
  </si>
  <si>
    <t>Klaipėda A.L.L.</t>
  </si>
  <si>
    <t>AUŠKELIS, Darius</t>
  </si>
  <si>
    <t>STAROSTOVIČIUS, Artūras</t>
  </si>
  <si>
    <t>Vilnius TAMSTA</t>
  </si>
  <si>
    <t>JANUŠAUSKAS, Donatas</t>
  </si>
  <si>
    <t>LAPIENĖ, Saulius</t>
  </si>
  <si>
    <t>Klaipėda OOOLAND</t>
  </si>
  <si>
    <t>DAUKŠYS, Mantas</t>
  </si>
  <si>
    <t>Panevėžys MAISTAS SPORTUI</t>
  </si>
  <si>
    <t>VARNAS, Mindaugas</t>
  </si>
  <si>
    <t>ULČINAS, Albertas</t>
  </si>
  <si>
    <t>Vilnius SANTA LT</t>
  </si>
  <si>
    <t>PELDŽIUS, Ričardas</t>
  </si>
  <si>
    <t>PETRUŠKEVIČIUS, Kazimieras</t>
  </si>
  <si>
    <t>LATAKAS, Gintaras</t>
  </si>
  <si>
    <t>MILINIS, Mindaugas</t>
  </si>
  <si>
    <t>DANIELIUS, Gitanas</t>
  </si>
  <si>
    <t>GUSEV, Roman</t>
  </si>
  <si>
    <t>BALČIŪNAS, Dainius</t>
  </si>
  <si>
    <t>JONUŠAS, Marius</t>
  </si>
  <si>
    <t>ŠIAULYS, Darius</t>
  </si>
  <si>
    <t>Palanga</t>
  </si>
  <si>
    <t>KOVECKIS, Rokas</t>
  </si>
  <si>
    <t>V 18-19</t>
  </si>
  <si>
    <t>RUDAITIS, Remigijus</t>
  </si>
  <si>
    <t>KASIULEVIČIUS, Darius</t>
  </si>
  <si>
    <t>POVILAVIČIUS, Nerijus</t>
  </si>
  <si>
    <t>ŠLEINIUS, Žilvinas</t>
  </si>
  <si>
    <t>KLUPŠAS, Romualdas</t>
  </si>
  <si>
    <t>Klaipėda MAISTAS SPORTUI</t>
  </si>
  <si>
    <t>ŠOPIS, Audrius</t>
  </si>
  <si>
    <t>Klaipėda LSMU</t>
  </si>
  <si>
    <t>KAČNOV, Pavel</t>
  </si>
  <si>
    <t>Kaunas UŽLIEDŽIAI</t>
  </si>
  <si>
    <t>PAVALKIS, Saulius</t>
  </si>
  <si>
    <t>GELŽINIS, Arūnas</t>
  </si>
  <si>
    <t>RUSKYS, Vytautas</t>
  </si>
  <si>
    <t>TAURAGĖS BMK</t>
  </si>
  <si>
    <t>ZALECKAS, Žygimantas</t>
  </si>
  <si>
    <t>POCIUS, Nerijus</t>
  </si>
  <si>
    <t>Klaipėda LAJM</t>
  </si>
  <si>
    <t>JAKUSEVIČIUS, Antanas</t>
  </si>
  <si>
    <t>STABRAUSKAS, Irenijus</t>
  </si>
  <si>
    <t>VAIČIUS, Kęstutis</t>
  </si>
  <si>
    <t>BAJORAS, Juozas</t>
  </si>
  <si>
    <t>VALUNTA, Drąsius</t>
  </si>
  <si>
    <t>PIKTURNA, Tomas</t>
  </si>
  <si>
    <t>KRIAUZA, Mangirdas</t>
  </si>
  <si>
    <t>PAKINTIS, Egidijus</t>
  </si>
  <si>
    <t>TALLAT-KELPŠA, Faustas</t>
  </si>
  <si>
    <t>JAGMINAS, Dainius</t>
  </si>
  <si>
    <r>
      <t>Virginijus Likpetris</t>
    </r>
    <r>
      <rPr>
        <sz val="9"/>
        <color indexed="10"/>
        <rFont val="Arial"/>
        <family val="2"/>
      </rPr>
      <t xml:space="preserve"> - DALYVIS ne su savo NR</t>
    </r>
  </si>
  <si>
    <t>ŠĶIBELIS, Ingus</t>
  </si>
  <si>
    <t>BOTOV, Roman</t>
  </si>
  <si>
    <t>Skaudvilė</t>
  </si>
  <si>
    <t>BERNIKAS, Saulius</t>
  </si>
  <si>
    <t>JANUŠAUSKAS, Tomas</t>
  </si>
  <si>
    <t>TULABA, Dainius</t>
  </si>
  <si>
    <t>MONTVILAS, Mindaugas</t>
  </si>
  <si>
    <t>KUTKAITIS, Mindaugas</t>
  </si>
  <si>
    <t>Klaipėda TECHNORAMA</t>
  </si>
  <si>
    <t>OZOLAS, Martynas</t>
  </si>
  <si>
    <t>BALČIAUSKAS, Zenonas</t>
  </si>
  <si>
    <t>MARKEVIČIUS, Albinas</t>
  </si>
  <si>
    <t>Klaipėda LIETUVOS KARIUOMENĖS SPORTO KL</t>
  </si>
  <si>
    <t>BUČIUS, Vytenis</t>
  </si>
  <si>
    <t>Tinklas ŠIAULIAI</t>
  </si>
  <si>
    <t>POCEVIČIUS, Mantas</t>
  </si>
  <si>
    <t>ŠIMKUS, Kęstutis</t>
  </si>
  <si>
    <t>LITVINAVIČIUS, Saulius</t>
  </si>
  <si>
    <t>RIMKUS, Ričardas</t>
  </si>
  <si>
    <t>DIJOKAS, Marius</t>
  </si>
  <si>
    <t>KANAPECKAS, Arnas</t>
  </si>
  <si>
    <t>PETKEVIČIUS, Auris</t>
  </si>
  <si>
    <t>RUMBUTIS, Marius</t>
  </si>
  <si>
    <t>ČALKEVIČIUS, Saulius</t>
  </si>
  <si>
    <t>SENKAITIS, Tautvydas</t>
  </si>
  <si>
    <t>DZŪKIJA</t>
  </si>
  <si>
    <t>DRUKTENIS, Deimantas</t>
  </si>
  <si>
    <t>ČIAPAS, Agnius</t>
  </si>
  <si>
    <t>Kretinga</t>
  </si>
  <si>
    <t>PAZDRAZDIS, Mindaugas</t>
  </si>
  <si>
    <t>ZONYS, Andrius</t>
  </si>
  <si>
    <t>TOTILAS, Vidas</t>
  </si>
  <si>
    <t>BIZIMAVIČIUS, Tomas</t>
  </si>
  <si>
    <t>Alytus</t>
  </si>
  <si>
    <t>ČERVONKA, Povilas</t>
  </si>
  <si>
    <t>GAIDAMAVIČIUS, Tomas</t>
  </si>
  <si>
    <t>ZENOV, Kostas</t>
  </si>
  <si>
    <t>GRAŽYS, Vytautas</t>
  </si>
  <si>
    <t>LUKOŠAITIS, Arnas</t>
  </si>
  <si>
    <t>BALSYS, Domantas</t>
  </si>
  <si>
    <t>Vilnius SK "VILNIAUS BALTAI"</t>
  </si>
  <si>
    <t>DOPOLSKAS, Valdas</t>
  </si>
  <si>
    <t>MOCKUS, Šarūnas</t>
  </si>
  <si>
    <t>BUTKEVIČIUS, Dominykas</t>
  </si>
  <si>
    <t>MEŠKA, Artūras</t>
  </si>
  <si>
    <t>Kauno r. SM</t>
  </si>
  <si>
    <t>VIRŠILAS, Mindaugas</t>
  </si>
  <si>
    <t>SERJOGINS, Dmitrijs</t>
  </si>
  <si>
    <t>KANČYS, Remigijus</t>
  </si>
  <si>
    <t>DILIŪNAS, Marius</t>
  </si>
  <si>
    <t>Lutsk</t>
  </si>
  <si>
    <t>LUKHYMCHUK, Mykola</t>
  </si>
  <si>
    <t>6 jūrmylės vyrai ir jaunuoliai (1994-95 m.g.)</t>
  </si>
  <si>
    <t>0.5 jūrm</t>
  </si>
  <si>
    <t>1 jūrm</t>
  </si>
  <si>
    <t>3 jūrm</t>
  </si>
  <si>
    <t>6 jūrm</t>
  </si>
  <si>
    <t>Viso</t>
  </si>
  <si>
    <t>Dalyviai (distancijose)</t>
  </si>
  <si>
    <t>Taškai (distancijose)</t>
  </si>
  <si>
    <t>Rasta dalyvių</t>
  </si>
  <si>
    <t>Surinkta taškų</t>
  </si>
  <si>
    <t>Max. dalyvių</t>
  </si>
  <si>
    <t>Max. taškų</t>
  </si>
  <si>
    <t>Pakruojis BMK "VĖJAS"</t>
  </si>
  <si>
    <t>Kaunas KAUNO BMK</t>
  </si>
  <si>
    <t>Pasvalys VĖTRA</t>
  </si>
  <si>
    <t>Kaunas BMK</t>
  </si>
  <si>
    <t>Kaunas KAUNAS MARATHON</t>
  </si>
  <si>
    <t>Vilnius KAUNO BMK</t>
  </si>
  <si>
    <t>Marijampolė, Vilnius SC SŪDUVA</t>
  </si>
  <si>
    <t>Šiauliai-Kelmė STADIJA</t>
  </si>
  <si>
    <t>1 jūrmylė jaunuolės (gim. 1994-1995 m.), moterys ir veteranės</t>
  </si>
  <si>
    <t>Pakruojis-Šiauliai BMK "VĖJAS"</t>
  </si>
  <si>
    <t>Marijampolė SC SŪDUVA</t>
  </si>
  <si>
    <t>Pakruojis BMK VĖJAS</t>
  </si>
  <si>
    <t>Kelmė KAŠČIUKAI</t>
  </si>
  <si>
    <t>Kaunas KAUNO MARATONO KLUBAS</t>
  </si>
  <si>
    <t>Gargždai SK "RITMAS"</t>
  </si>
  <si>
    <t>1 jūrmylė vyrai ir veteranai</t>
  </si>
  <si>
    <t>bk</t>
  </si>
  <si>
    <t>1 jūrmylė jaunuoliai (gim. 1994-1995 m.)</t>
  </si>
  <si>
    <t>Gargždai SPORTO KLUBAS RITMAS</t>
  </si>
  <si>
    <t>Marijampolė, Kalvarija SC SŪDUVA</t>
  </si>
  <si>
    <t>1 jūrmylė mergaitės (gim 2000-2003 m. )</t>
  </si>
  <si>
    <t>1 jūrmylė berniukai (gim 2000-2003 m. )</t>
  </si>
  <si>
    <t>Panevėžys BMK VĖJAS</t>
  </si>
  <si>
    <t>1 jūrmylė jaunutės (gim. 1998-1999 m.)</t>
  </si>
  <si>
    <t>Jonava MARATONAS</t>
  </si>
  <si>
    <t>Šiauliai KAŠČIUKAI</t>
  </si>
  <si>
    <t>Klaida</t>
  </si>
  <si>
    <t>1 jūrmylė jaunučiai (gim. 1998-1999 m.)</t>
  </si>
  <si>
    <t>Gargždai SK"RITMAS"</t>
  </si>
  <si>
    <t>Panevėžys SPORTO PASAULIS</t>
  </si>
  <si>
    <t>1 jūrmylė jaunės (gim. 1996-1997 m.)</t>
  </si>
  <si>
    <t>1 jūrmylė jauniai (gim. 1996-1997 m.)</t>
  </si>
  <si>
    <t>Įskaitiniai TAŠKAI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</si>
</sst>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;@"/>
    <numFmt numFmtId="165" formatCode="m:ss;@"/>
    <numFmt numFmtId="166" formatCode="hh:mm;@"/>
    <numFmt numFmtId="167" formatCode="h:m:ss;@"/>
  </numFmts>
  <fonts count="10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12"/>
      <color indexed="8"/>
      <name val="Times New Roman"/>
      <family val="2"/>
    </font>
    <font>
      <sz val="9"/>
      <name val="Verdana"/>
      <family val="2"/>
    </font>
    <font>
      <sz val="9"/>
      <color indexed="17"/>
      <name val="Verdana"/>
      <family val="2"/>
    </font>
    <font>
      <sz val="9"/>
      <color indexed="8"/>
      <name val="Arial"/>
      <family val="2"/>
    </font>
    <font>
      <sz val="9"/>
      <color indexed="3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9"/>
      <color indexed="45"/>
      <name val="Arial"/>
      <family val="2"/>
    </font>
    <font>
      <sz val="9"/>
      <color indexed="51"/>
      <name val="Arial"/>
      <family val="2"/>
    </font>
    <font>
      <sz val="8"/>
      <color indexed="14"/>
      <name val="Arial"/>
      <family val="2"/>
    </font>
    <font>
      <sz val="8"/>
      <name val="Verdana"/>
      <family val="2"/>
    </font>
    <font>
      <sz val="8"/>
      <color indexed="17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9"/>
      <name val="Arial"/>
      <family val="2"/>
    </font>
    <font>
      <b/>
      <sz val="8"/>
      <color indexed="8"/>
      <name val="Verdana"/>
      <family val="2"/>
    </font>
    <font>
      <sz val="8"/>
      <color indexed="51"/>
      <name val="Verdana"/>
      <family val="2"/>
    </font>
    <font>
      <sz val="8"/>
      <color indexed="45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50"/>
      <name val="Verdana"/>
      <family val="2"/>
    </font>
    <font>
      <sz val="9"/>
      <color rgb="FF000000"/>
      <name val="Arial"/>
      <family val="2"/>
    </font>
    <font>
      <sz val="9"/>
      <color rgb="FF0070C0"/>
      <name val="Verdana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FF6699"/>
      <name val="Arial"/>
      <family val="2"/>
    </font>
    <font>
      <sz val="9"/>
      <color rgb="FFFFC000"/>
      <name val="Arial"/>
      <family val="2"/>
    </font>
    <font>
      <b/>
      <sz val="9"/>
      <color theme="1"/>
      <name val="Arial"/>
      <family val="2"/>
    </font>
    <font>
      <sz val="8"/>
      <color rgb="FF00B050"/>
      <name val="Verdana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C000"/>
      <name val="Verdana"/>
      <family val="2"/>
    </font>
    <font>
      <sz val="8"/>
      <color rgb="FFFF6699"/>
      <name val="Verdana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0"/>
      <color rgb="FFFF0000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12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32" borderId="7" applyNumberFormat="0" applyFont="0" applyAlignment="0" applyProtection="0"/>
    <xf numFmtId="0" fontId="73" fillId="27" borderId="8" applyNumberFormat="0" applyAlignment="0" applyProtection="0"/>
    <xf numFmtId="0" fontId="74" fillId="0" borderId="0">
      <alignment/>
      <protection/>
    </xf>
    <xf numFmtId="9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56" applyFont="1">
      <alignment vertical="center"/>
      <protection/>
    </xf>
    <xf numFmtId="0" fontId="18" fillId="0" borderId="0" xfId="56" applyFont="1" applyAlignment="1">
      <alignment horizontal="center" vertical="center"/>
      <protection/>
    </xf>
    <xf numFmtId="0" fontId="19" fillId="0" borderId="10" xfId="58" applyFont="1" applyBorder="1" applyAlignment="1">
      <alignment horizont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1" fontId="78" fillId="0" borderId="11" xfId="57" applyNumberFormat="1" applyFont="1" applyBorder="1" applyAlignment="1">
      <alignment horizontal="center" vertical="center" wrapText="1"/>
      <protection/>
    </xf>
    <xf numFmtId="164" fontId="79" fillId="0" borderId="10" xfId="56" applyNumberFormat="1" applyFont="1" applyFill="1" applyBorder="1" applyAlignment="1">
      <alignment horizontal="center" vertical="center"/>
      <protection/>
    </xf>
    <xf numFmtId="165" fontId="79" fillId="0" borderId="10" xfId="56" applyNumberFormat="1" applyFont="1" applyFill="1" applyBorder="1" applyAlignment="1">
      <alignment horizontal="center" vertical="center"/>
      <protection/>
    </xf>
    <xf numFmtId="0" fontId="79" fillId="0" borderId="10" xfId="56" applyNumberFormat="1" applyFont="1" applyFill="1" applyBorder="1" applyAlignment="1">
      <alignment horizontal="left" shrinkToFit="1"/>
      <protection/>
    </xf>
    <xf numFmtId="0" fontId="79" fillId="0" borderId="10" xfId="56" applyNumberFormat="1" applyFont="1" applyFill="1" applyBorder="1" applyAlignment="1">
      <alignment horizontal="center"/>
      <protection/>
    </xf>
    <xf numFmtId="0" fontId="80" fillId="0" borderId="10" xfId="61" applyNumberFormat="1" applyFont="1" applyBorder="1" applyAlignment="1">
      <alignment horizontal="center" vertical="center"/>
      <protection/>
    </xf>
    <xf numFmtId="0" fontId="81" fillId="0" borderId="0" xfId="61" applyFont="1" applyAlignment="1">
      <alignment horizontal="center" vertical="center"/>
      <protection/>
    </xf>
    <xf numFmtId="1" fontId="82" fillId="0" borderId="10" xfId="57" applyNumberFormat="1" applyFont="1" applyBorder="1" applyAlignment="1">
      <alignment horizontal="center" vertical="center" wrapText="1"/>
      <protection/>
    </xf>
    <xf numFmtId="164" fontId="79" fillId="0" borderId="12" xfId="56" applyNumberFormat="1" applyFont="1" applyFill="1" applyBorder="1" applyAlignment="1">
      <alignment horizontal="center" vertical="center"/>
      <protection/>
    </xf>
    <xf numFmtId="165" fontId="79" fillId="0" borderId="12" xfId="56" applyNumberFormat="1" applyFont="1" applyFill="1" applyBorder="1" applyAlignment="1">
      <alignment horizontal="center" vertical="center"/>
      <protection/>
    </xf>
    <xf numFmtId="0" fontId="79" fillId="0" borderId="12" xfId="56" applyNumberFormat="1" applyFont="1" applyFill="1" applyBorder="1" applyAlignment="1">
      <alignment horizontal="left" shrinkToFit="1"/>
      <protection/>
    </xf>
    <xf numFmtId="0" fontId="79" fillId="0" borderId="12" xfId="56" applyNumberFormat="1" applyFont="1" applyFill="1" applyBorder="1" applyAlignment="1">
      <alignment horizontal="center"/>
      <protection/>
    </xf>
    <xf numFmtId="0" fontId="81" fillId="33" borderId="0" xfId="61" applyFont="1" applyFill="1" applyAlignment="1">
      <alignment horizontal="center" vertical="center"/>
      <protection/>
    </xf>
    <xf numFmtId="0" fontId="83" fillId="34" borderId="13" xfId="57" applyFont="1" applyFill="1" applyBorder="1" applyAlignment="1">
      <alignment horizontal="center" vertical="center" wrapText="1"/>
      <protection/>
    </xf>
    <xf numFmtId="0" fontId="83" fillId="34" borderId="14" xfId="57" applyFont="1" applyFill="1" applyBorder="1" applyAlignment="1">
      <alignment horizontal="center" vertical="center" wrapText="1"/>
      <protection/>
    </xf>
    <xf numFmtId="0" fontId="83" fillId="34" borderId="15" xfId="57" applyFont="1" applyFill="1" applyBorder="1" applyAlignment="1">
      <alignment horizontal="center" vertical="center" wrapText="1"/>
      <protection/>
    </xf>
    <xf numFmtId="164" fontId="84" fillId="35" borderId="16" xfId="56" applyNumberFormat="1" applyFont="1" applyFill="1" applyBorder="1" applyAlignment="1">
      <alignment horizontal="center" vertical="center"/>
      <protection/>
    </xf>
    <xf numFmtId="165" fontId="84" fillId="35" borderId="16" xfId="56" applyNumberFormat="1" applyFont="1" applyFill="1" applyBorder="1" applyAlignment="1">
      <alignment horizontal="center" vertical="center"/>
      <protection/>
    </xf>
    <xf numFmtId="0" fontId="84" fillId="35" borderId="16" xfId="56" applyNumberFormat="1" applyFont="1" applyFill="1" applyBorder="1" applyAlignment="1">
      <alignment horizontal="center" vertical="center"/>
      <protection/>
    </xf>
    <xf numFmtId="0" fontId="79" fillId="0" borderId="17" xfId="56" applyNumberFormat="1" applyFont="1" applyFill="1" applyBorder="1" applyAlignment="1">
      <alignment wrapText="1"/>
      <protection/>
    </xf>
    <xf numFmtId="165" fontId="79" fillId="0" borderId="17" xfId="56" applyNumberFormat="1" applyFont="1" applyFill="1" applyBorder="1" applyAlignment="1">
      <alignment wrapText="1"/>
      <protection/>
    </xf>
    <xf numFmtId="166" fontId="79" fillId="0" borderId="17" xfId="56" applyNumberFormat="1" applyFont="1" applyFill="1" applyBorder="1" applyAlignment="1">
      <alignment horizontal="left"/>
      <protection/>
    </xf>
    <xf numFmtId="0" fontId="79" fillId="0" borderId="17" xfId="56" applyNumberFormat="1" applyFont="1" applyFill="1" applyBorder="1" applyAlignment="1">
      <alignment horizontal="right"/>
      <protection/>
    </xf>
    <xf numFmtId="0" fontId="79" fillId="0" borderId="17" xfId="56" applyNumberFormat="1" applyFont="1" applyFill="1" applyBorder="1" applyAlignment="1">
      <alignment horizontal="left" vertical="center"/>
      <protection/>
    </xf>
    <xf numFmtId="0" fontId="79" fillId="0" borderId="17" xfId="56" applyNumberFormat="1" applyFont="1" applyFill="1" applyBorder="1" applyAlignment="1">
      <alignment horizontal="center" wrapText="1"/>
      <protection/>
    </xf>
    <xf numFmtId="0" fontId="79" fillId="0" borderId="0" xfId="56" applyNumberFormat="1" applyFont="1" applyFill="1" applyAlignment="1">
      <alignment vertical="center"/>
      <protection/>
    </xf>
    <xf numFmtId="0" fontId="79" fillId="0" borderId="0" xfId="56" applyNumberFormat="1" applyFont="1" applyFill="1" applyAlignment="1">
      <alignment vertical="top"/>
      <protection/>
    </xf>
    <xf numFmtId="0" fontId="18" fillId="0" borderId="0" xfId="56" applyFont="1">
      <alignment vertical="center"/>
      <protection/>
    </xf>
    <xf numFmtId="0" fontId="79" fillId="0" borderId="0" xfId="56" applyNumberFormat="1" applyFont="1" applyFill="1" applyAlignment="1">
      <alignment vertical="top"/>
      <protection/>
    </xf>
    <xf numFmtId="0" fontId="79" fillId="0" borderId="0" xfId="56" applyNumberFormat="1" applyFont="1" applyFill="1" applyAlignment="1">
      <alignment vertical="center"/>
      <protection/>
    </xf>
    <xf numFmtId="0" fontId="18" fillId="0" borderId="0" xfId="56" applyFont="1">
      <alignment vertical="center"/>
      <protection/>
    </xf>
    <xf numFmtId="0" fontId="18" fillId="0" borderId="0" xfId="56" applyFont="1" applyAlignment="1">
      <alignment horizontal="center" vertical="center"/>
      <protection/>
    </xf>
    <xf numFmtId="0" fontId="18" fillId="0" borderId="10" xfId="61" applyNumberFormat="1" applyFont="1" applyBorder="1" applyAlignment="1">
      <alignment horizontal="center" vertical="center"/>
      <protection/>
    </xf>
    <xf numFmtId="1" fontId="85" fillId="0" borderId="11" xfId="57" applyNumberFormat="1" applyFont="1" applyBorder="1" applyAlignment="1">
      <alignment horizontal="center" vertical="center" wrapText="1"/>
      <protection/>
    </xf>
    <xf numFmtId="164" fontId="79" fillId="0" borderId="10" xfId="56" applyNumberFormat="1" applyFont="1" applyFill="1" applyBorder="1" applyAlignment="1">
      <alignment horizontal="center" vertical="center"/>
      <protection/>
    </xf>
    <xf numFmtId="165" fontId="79" fillId="0" borderId="10" xfId="56" applyNumberFormat="1" applyFont="1" applyFill="1" applyBorder="1" applyAlignment="1">
      <alignment horizontal="center" vertical="center"/>
      <protection/>
    </xf>
    <xf numFmtId="0" fontId="79" fillId="0" borderId="10" xfId="56" applyNumberFormat="1" applyFont="1" applyFill="1" applyBorder="1" applyAlignment="1">
      <alignment horizontal="left" shrinkToFit="1"/>
      <protection/>
    </xf>
    <xf numFmtId="0" fontId="79" fillId="0" borderId="10" xfId="56" applyNumberFormat="1" applyFont="1" applyFill="1" applyBorder="1" applyAlignment="1">
      <alignment horizontal="center"/>
      <protection/>
    </xf>
    <xf numFmtId="0" fontId="85" fillId="0" borderId="10" xfId="61" applyNumberFormat="1" applyFont="1" applyBorder="1" applyAlignment="1">
      <alignment horizontal="center" vertical="center"/>
      <protection/>
    </xf>
    <xf numFmtId="165" fontId="85" fillId="0" borderId="10" xfId="56" applyNumberFormat="1" applyFont="1" applyFill="1" applyBorder="1" applyAlignment="1">
      <alignment horizontal="center" vertical="center"/>
      <protection/>
    </xf>
    <xf numFmtId="0" fontId="85" fillId="0" borderId="10" xfId="56" applyNumberFormat="1" applyFont="1" applyFill="1" applyBorder="1" applyAlignment="1">
      <alignment horizontal="left" shrinkToFit="1"/>
      <protection/>
    </xf>
    <xf numFmtId="0" fontId="85" fillId="0" borderId="10" xfId="56" applyNumberFormat="1" applyFont="1" applyFill="1" applyBorder="1" applyAlignment="1">
      <alignment horizontal="center"/>
      <protection/>
    </xf>
    <xf numFmtId="0" fontId="86" fillId="0" borderId="10" xfId="61" applyNumberFormat="1" applyFont="1" applyBorder="1" applyAlignment="1">
      <alignment horizontal="center" vertical="center"/>
      <protection/>
    </xf>
    <xf numFmtId="0" fontId="87" fillId="0" borderId="10" xfId="61" applyNumberFormat="1" applyFont="1" applyBorder="1" applyAlignment="1">
      <alignment horizontal="center" vertical="center"/>
      <protection/>
    </xf>
    <xf numFmtId="0" fontId="88" fillId="0" borderId="10" xfId="61" applyNumberFormat="1" applyFont="1" applyBorder="1" applyAlignment="1">
      <alignment horizontal="center" vertical="center"/>
      <protection/>
    </xf>
    <xf numFmtId="0" fontId="79" fillId="0" borderId="10" xfId="56" applyNumberFormat="1" applyFont="1" applyFill="1" applyBorder="1" applyAlignment="1">
      <alignment horizontal="left"/>
      <protection/>
    </xf>
    <xf numFmtId="0" fontId="89" fillId="0" borderId="10" xfId="61" applyNumberFormat="1" applyFont="1" applyBorder="1" applyAlignment="1">
      <alignment horizontal="center" vertical="center"/>
      <protection/>
    </xf>
    <xf numFmtId="0" fontId="86" fillId="19" borderId="10" xfId="56" applyNumberFormat="1" applyFont="1" applyFill="1" applyBorder="1" applyAlignment="1">
      <alignment horizontal="left" shrinkToFit="1"/>
      <protection/>
    </xf>
    <xf numFmtId="0" fontId="79" fillId="33" borderId="10" xfId="56" applyNumberFormat="1" applyFont="1" applyFill="1" applyBorder="1" applyAlignment="1">
      <alignment horizontal="left" shrinkToFit="1"/>
      <protection/>
    </xf>
    <xf numFmtId="0" fontId="79" fillId="0" borderId="12" xfId="56" applyNumberFormat="1" applyFont="1" applyFill="1" applyBorder="1" applyAlignment="1">
      <alignment horizontal="left" shrinkToFit="1"/>
      <protection/>
    </xf>
    <xf numFmtId="0" fontId="79" fillId="0" borderId="12" xfId="56" applyNumberFormat="1" applyFont="1" applyFill="1" applyBorder="1" applyAlignment="1">
      <alignment horizontal="center"/>
      <protection/>
    </xf>
    <xf numFmtId="0" fontId="19" fillId="0" borderId="12" xfId="58" applyFont="1" applyBorder="1" applyAlignment="1">
      <alignment horizontal="center"/>
      <protection/>
    </xf>
    <xf numFmtId="1" fontId="81" fillId="0" borderId="12" xfId="57" applyNumberFormat="1" applyFont="1" applyBorder="1" applyAlignment="1">
      <alignment horizontal="center" vertical="center" wrapText="1"/>
      <protection/>
    </xf>
    <xf numFmtId="1" fontId="85" fillId="0" borderId="18" xfId="57" applyNumberFormat="1" applyFont="1" applyBorder="1" applyAlignment="1">
      <alignment horizontal="center" vertical="center" wrapText="1"/>
      <protection/>
    </xf>
    <xf numFmtId="164" fontId="79" fillId="0" borderId="12" xfId="56" applyNumberFormat="1" applyFont="1" applyFill="1" applyBorder="1" applyAlignment="1">
      <alignment horizontal="center" vertical="center"/>
      <protection/>
    </xf>
    <xf numFmtId="165" fontId="79" fillId="0" borderId="12" xfId="56" applyNumberFormat="1" applyFont="1" applyFill="1" applyBorder="1" applyAlignment="1">
      <alignment horizontal="center" vertical="center"/>
      <protection/>
    </xf>
    <xf numFmtId="0" fontId="90" fillId="34" borderId="19" xfId="57" applyFont="1" applyFill="1" applyBorder="1" applyAlignment="1">
      <alignment horizontal="center" vertical="center" wrapText="1"/>
      <protection/>
    </xf>
    <xf numFmtId="0" fontId="90" fillId="34" borderId="20" xfId="57" applyFont="1" applyFill="1" applyBorder="1" applyAlignment="1">
      <alignment horizontal="center" vertical="center" wrapText="1"/>
      <protection/>
    </xf>
    <xf numFmtId="0" fontId="90" fillId="34" borderId="21" xfId="57" applyFont="1" applyFill="1" applyBorder="1" applyAlignment="1">
      <alignment horizontal="center" vertical="center" wrapText="1"/>
      <protection/>
    </xf>
    <xf numFmtId="165" fontId="84" fillId="35" borderId="22" xfId="56" applyNumberFormat="1" applyFont="1" applyFill="1" applyBorder="1" applyAlignment="1">
      <alignment horizontal="center" vertical="center"/>
      <protection/>
    </xf>
    <xf numFmtId="0" fontId="79" fillId="0" borderId="17" xfId="56" applyNumberFormat="1" applyFont="1" applyFill="1" applyBorder="1" applyAlignment="1">
      <alignment wrapText="1"/>
      <protection/>
    </xf>
    <xf numFmtId="165" fontId="79" fillId="0" borderId="17" xfId="56" applyNumberFormat="1" applyFont="1" applyFill="1" applyBorder="1" applyAlignment="1">
      <alignment wrapText="1"/>
      <protection/>
    </xf>
    <xf numFmtId="166" fontId="79" fillId="0" borderId="17" xfId="56" applyNumberFormat="1" applyFont="1" applyFill="1" applyBorder="1" applyAlignment="1">
      <alignment horizontal="left"/>
      <protection/>
    </xf>
    <xf numFmtId="0" fontId="79" fillId="0" borderId="17" xfId="56" applyNumberFormat="1" applyFont="1" applyFill="1" applyBorder="1" applyAlignment="1">
      <alignment horizontal="right"/>
      <protection/>
    </xf>
    <xf numFmtId="0" fontId="79" fillId="0" borderId="17" xfId="56" applyNumberFormat="1" applyFont="1" applyFill="1" applyBorder="1" applyAlignment="1">
      <alignment horizontal="left" vertical="center"/>
      <protection/>
    </xf>
    <xf numFmtId="0" fontId="79" fillId="0" borderId="17" xfId="56" applyNumberFormat="1" applyFont="1" applyFill="1" applyBorder="1" applyAlignment="1">
      <alignment horizontal="left" wrapText="1"/>
      <protection/>
    </xf>
    <xf numFmtId="0" fontId="79" fillId="0" borderId="17" xfId="56" applyNumberFormat="1" applyFont="1" applyFill="1" applyBorder="1" applyAlignment="1">
      <alignment horizontal="center" wrapText="1"/>
      <protection/>
    </xf>
    <xf numFmtId="0" fontId="18" fillId="0" borderId="0" xfId="56" applyFont="1" applyAlignment="1">
      <alignment vertical="center"/>
      <protection/>
    </xf>
    <xf numFmtId="0" fontId="79" fillId="0" borderId="0" xfId="56" applyNumberFormat="1" applyFont="1" applyFill="1" applyAlignment="1">
      <alignment vertical="center"/>
      <protection/>
    </xf>
    <xf numFmtId="0" fontId="18" fillId="0" borderId="0" xfId="56" applyFont="1">
      <alignment vertical="center"/>
      <protection/>
    </xf>
    <xf numFmtId="0" fontId="79" fillId="0" borderId="0" xfId="56" applyNumberFormat="1" applyFont="1" applyFill="1" applyAlignment="1">
      <alignment vertical="top"/>
      <protection/>
    </xf>
    <xf numFmtId="0" fontId="79" fillId="0" borderId="0" xfId="56" applyNumberFormat="1" applyFont="1" applyFill="1" applyAlignment="1">
      <alignment vertical="center"/>
      <protection/>
    </xf>
    <xf numFmtId="0" fontId="33" fillId="0" borderId="10" xfId="58" applyFont="1" applyBorder="1" applyAlignment="1">
      <alignment horizontal="center"/>
      <protection/>
    </xf>
    <xf numFmtId="0" fontId="34" fillId="0" borderId="10" xfId="61" applyNumberFormat="1" applyFont="1" applyBorder="1" applyAlignment="1">
      <alignment horizontal="center" vertical="center"/>
      <protection/>
    </xf>
    <xf numFmtId="1" fontId="91" fillId="0" borderId="11" xfId="57" applyNumberFormat="1" applyFont="1" applyBorder="1" applyAlignment="1">
      <alignment horizontal="center" vertical="center" wrapText="1"/>
      <protection/>
    </xf>
    <xf numFmtId="0" fontId="91" fillId="0" borderId="10" xfId="61" applyNumberFormat="1" applyFont="1" applyBorder="1" applyAlignment="1">
      <alignment horizontal="center" vertical="center"/>
      <protection/>
    </xf>
    <xf numFmtId="0" fontId="92" fillId="0" borderId="10" xfId="61" applyNumberFormat="1" applyFont="1" applyBorder="1" applyAlignment="1">
      <alignment horizontal="center" vertical="center"/>
      <protection/>
    </xf>
    <xf numFmtId="1" fontId="93" fillId="0" borderId="10" xfId="57" applyNumberFormat="1" applyFont="1" applyBorder="1" applyAlignment="1">
      <alignment horizontal="center" vertical="center" wrapText="1"/>
      <protection/>
    </xf>
    <xf numFmtId="0" fontId="38" fillId="0" borderId="0" xfId="56" applyFont="1" applyAlignment="1">
      <alignment horizontal="center" vertical="center"/>
      <protection/>
    </xf>
    <xf numFmtId="0" fontId="94" fillId="34" borderId="13" xfId="57" applyFont="1" applyFill="1" applyBorder="1" applyAlignment="1">
      <alignment horizontal="center" vertical="center" wrapText="1"/>
      <protection/>
    </xf>
    <xf numFmtId="0" fontId="94" fillId="34" borderId="14" xfId="57" applyFont="1" applyFill="1" applyBorder="1" applyAlignment="1">
      <alignment horizontal="center" vertical="center" wrapText="1"/>
      <protection/>
    </xf>
    <xf numFmtId="0" fontId="94" fillId="34" borderId="15" xfId="57" applyFont="1" applyFill="1" applyBorder="1" applyAlignment="1">
      <alignment horizontal="center" vertical="center" wrapText="1"/>
      <protection/>
    </xf>
    <xf numFmtId="0" fontId="79" fillId="0" borderId="17" xfId="56" applyNumberFormat="1" applyFont="1" applyFill="1" applyBorder="1" applyAlignment="1">
      <alignment horizontal="left" wrapText="1"/>
      <protection/>
    </xf>
    <xf numFmtId="0" fontId="18" fillId="0" borderId="0" xfId="56" applyFont="1" applyAlignment="1">
      <alignment horizontal="right" vertical="center"/>
      <protection/>
    </xf>
    <xf numFmtId="46" fontId="18" fillId="0" borderId="0" xfId="56" applyNumberFormat="1" applyFont="1" applyAlignment="1">
      <alignment horizontal="right" vertical="center"/>
      <protection/>
    </xf>
    <xf numFmtId="0" fontId="38" fillId="0" borderId="0" xfId="56" applyFont="1">
      <alignment vertical="center"/>
      <protection/>
    </xf>
    <xf numFmtId="167" fontId="79" fillId="0" borderId="10" xfId="56" applyNumberFormat="1" applyFont="1" applyFill="1" applyBorder="1" applyAlignment="1">
      <alignment horizontal="center" vertical="center"/>
      <protection/>
    </xf>
    <xf numFmtId="164" fontId="79" fillId="36" borderId="10" xfId="56" applyNumberFormat="1" applyFont="1" applyFill="1" applyBorder="1" applyAlignment="1">
      <alignment horizontal="center" vertical="center"/>
      <protection/>
    </xf>
    <xf numFmtId="165" fontId="79" fillId="36" borderId="10" xfId="56" applyNumberFormat="1" applyFont="1" applyFill="1" applyBorder="1" applyAlignment="1">
      <alignment horizontal="center" vertical="center"/>
      <protection/>
    </xf>
    <xf numFmtId="0" fontId="79" fillId="36" borderId="10" xfId="56" applyNumberFormat="1" applyFont="1" applyFill="1" applyBorder="1" applyAlignment="1">
      <alignment horizontal="left" shrinkToFit="1"/>
      <protection/>
    </xf>
    <xf numFmtId="0" fontId="79" fillId="36" borderId="10" xfId="56" applyNumberFormat="1" applyFont="1" applyFill="1" applyBorder="1" applyAlignment="1">
      <alignment horizontal="center"/>
      <protection/>
    </xf>
    <xf numFmtId="0" fontId="79" fillId="36" borderId="10" xfId="56" applyNumberFormat="1" applyFont="1" applyFill="1" applyBorder="1" applyAlignment="1">
      <alignment horizontal="left"/>
      <protection/>
    </xf>
    <xf numFmtId="0" fontId="95" fillId="0" borderId="10" xfId="61" applyNumberFormat="1" applyFont="1" applyBorder="1" applyAlignment="1">
      <alignment horizontal="center" vertical="center"/>
      <protection/>
    </xf>
    <xf numFmtId="0" fontId="96" fillId="0" borderId="10" xfId="61" applyNumberFormat="1" applyFont="1" applyBorder="1" applyAlignment="1">
      <alignment horizontal="center" vertical="center"/>
      <protection/>
    </xf>
    <xf numFmtId="0" fontId="18" fillId="0" borderId="0" xfId="56" applyFont="1" applyAlignment="1">
      <alignment vertical="center"/>
      <protection/>
    </xf>
    <xf numFmtId="46" fontId="84" fillId="35" borderId="16" xfId="56" applyNumberFormat="1" applyFont="1" applyFill="1" applyBorder="1" applyAlignment="1">
      <alignment horizontal="center" vertical="center"/>
      <protection/>
    </xf>
    <xf numFmtId="165" fontId="79" fillId="0" borderId="17" xfId="56" applyNumberFormat="1" applyFont="1" applyFill="1" applyBorder="1" applyAlignment="1">
      <alignment horizontal="right" wrapText="1"/>
      <protection/>
    </xf>
    <xf numFmtId="46" fontId="79" fillId="0" borderId="17" xfId="56" applyNumberFormat="1" applyFont="1" applyFill="1" applyBorder="1" applyAlignment="1">
      <alignment horizontal="right" wrapText="1"/>
      <protection/>
    </xf>
    <xf numFmtId="0" fontId="38" fillId="0" borderId="0" xfId="56" applyFont="1" applyAlignment="1">
      <alignment horizontal="left" vertical="center"/>
      <protection/>
    </xf>
    <xf numFmtId="0" fontId="42" fillId="0" borderId="0" xfId="0" applyNumberFormat="1" applyFont="1" applyAlignment="1" applyProtection="1">
      <alignment/>
      <protection locked="0"/>
    </xf>
    <xf numFmtId="0" fontId="42" fillId="0" borderId="0" xfId="0" applyNumberFormat="1" applyFont="1" applyFill="1" applyAlignment="1" applyProtection="1">
      <alignment/>
      <protection locked="0"/>
    </xf>
    <xf numFmtId="0" fontId="43" fillId="0" borderId="0" xfId="0" applyNumberFormat="1" applyFont="1" applyFill="1" applyAlignment="1" applyProtection="1">
      <alignment/>
      <protection locked="0"/>
    </xf>
    <xf numFmtId="0" fontId="43" fillId="0" borderId="0" xfId="0" applyNumberFormat="1" applyFont="1" applyFill="1" applyAlignment="1" applyProtection="1">
      <alignment horizontal="right"/>
      <protection locked="0"/>
    </xf>
    <xf numFmtId="0" fontId="43" fillId="0" borderId="0" xfId="0" applyNumberFormat="1" applyFont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/>
      <protection locked="0"/>
    </xf>
    <xf numFmtId="0" fontId="44" fillId="0" borderId="0" xfId="0" applyNumberFormat="1" applyFont="1" applyAlignment="1" applyProtection="1">
      <alignment/>
      <protection locked="0"/>
    </xf>
    <xf numFmtId="0" fontId="44" fillId="0" borderId="0" xfId="0" applyNumberFormat="1" applyFont="1" applyFill="1" applyAlignment="1" applyProtection="1">
      <alignment horizontal="right"/>
      <protection locked="0"/>
    </xf>
    <xf numFmtId="0" fontId="43" fillId="0" borderId="0" xfId="0" applyNumberFormat="1" applyFont="1" applyFill="1" applyAlignment="1" applyProtection="1">
      <alignment horizontal="center"/>
      <protection locked="0"/>
    </xf>
    <xf numFmtId="0" fontId="44" fillId="0" borderId="0" xfId="0" applyNumberFormat="1" applyFont="1" applyFill="1" applyAlignment="1" applyProtection="1">
      <alignment/>
      <protection locked="0"/>
    </xf>
    <xf numFmtId="0" fontId="45" fillId="0" borderId="0" xfId="0" applyNumberFormat="1" applyFont="1" applyFill="1" applyAlignment="1" applyProtection="1">
      <alignment/>
      <protection locked="0"/>
    </xf>
    <xf numFmtId="0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NumberFormat="1" applyFont="1" applyAlignment="1" applyProtection="1" quotePrefix="1">
      <alignment horizontal="left"/>
      <protection locked="0"/>
    </xf>
    <xf numFmtId="0" fontId="42" fillId="0" borderId="0" xfId="0" applyNumberFormat="1" applyFont="1" applyAlignment="1" applyProtection="1">
      <alignment horizontal="left"/>
      <protection locked="0"/>
    </xf>
    <xf numFmtId="0" fontId="42" fillId="0" borderId="0" xfId="0" applyNumberFormat="1" applyFont="1" applyFill="1" applyAlignment="1" applyProtection="1">
      <alignment horizontal="left"/>
      <protection locked="0"/>
    </xf>
    <xf numFmtId="0" fontId="42" fillId="0" borderId="0" xfId="0" applyNumberFormat="1" applyFont="1" applyAlignment="1" applyProtection="1" quotePrefix="1">
      <alignment/>
      <protection locked="0"/>
    </xf>
    <xf numFmtId="0" fontId="97" fillId="0" borderId="0" xfId="0" applyNumberFormat="1" applyFont="1" applyFill="1" applyAlignment="1" applyProtection="1">
      <alignment/>
      <protection locked="0"/>
    </xf>
    <xf numFmtId="0" fontId="42" fillId="0" borderId="0" xfId="0" applyNumberFormat="1" applyFont="1" applyFill="1" applyAlignment="1" applyProtection="1" quotePrefix="1">
      <alignment/>
      <protection locked="0"/>
    </xf>
    <xf numFmtId="0" fontId="43" fillId="37" borderId="0" xfId="0" applyNumberFormat="1" applyFont="1" applyFill="1" applyAlignment="1" applyProtection="1">
      <alignment horizontal="center"/>
      <protection locked="0"/>
    </xf>
    <xf numFmtId="0" fontId="44" fillId="37" borderId="0" xfId="0" applyNumberFormat="1" applyFont="1" applyFill="1" applyAlignment="1" applyProtection="1">
      <alignment horizontal="center"/>
      <protection locked="0"/>
    </xf>
    <xf numFmtId="0" fontId="43" fillId="38" borderId="0" xfId="55" applyNumberFormat="1" applyFont="1" applyFill="1" applyAlignment="1" applyProtection="1">
      <alignment horizontal="center"/>
      <protection locked="0"/>
    </xf>
    <xf numFmtId="0" fontId="43" fillId="38" borderId="0" xfId="0" applyNumberFormat="1" applyFont="1" applyFill="1" applyAlignment="1" applyProtection="1">
      <alignment horizontal="center"/>
      <protection locked="0"/>
    </xf>
    <xf numFmtId="0" fontId="44" fillId="38" borderId="0" xfId="0" applyNumberFormat="1" applyFont="1" applyFill="1" applyAlignment="1" applyProtection="1">
      <alignment horizontal="center"/>
      <protection locked="0"/>
    </xf>
    <xf numFmtId="0" fontId="43" fillId="37" borderId="0" xfId="0" applyNumberFormat="1" applyFont="1" applyFill="1" applyAlignment="1" applyProtection="1">
      <alignment horizontal="center"/>
      <protection/>
    </xf>
    <xf numFmtId="0" fontId="43" fillId="37" borderId="0" xfId="0" applyNumberFormat="1" applyFont="1" applyFill="1" applyAlignment="1" applyProtection="1">
      <alignment/>
      <protection locked="0"/>
    </xf>
    <xf numFmtId="0" fontId="43" fillId="37" borderId="0" xfId="0" applyNumberFormat="1" applyFont="1" applyFill="1" applyAlignment="1" applyProtection="1">
      <alignment horizontal="left"/>
      <protection locked="0"/>
    </xf>
    <xf numFmtId="0" fontId="43" fillId="38" borderId="0" xfId="0" applyNumberFormat="1" applyFont="1" applyFill="1" applyAlignment="1" applyProtection="1">
      <alignment/>
      <protection locked="0"/>
    </xf>
    <xf numFmtId="0" fontId="43" fillId="37" borderId="0" xfId="0" applyNumberFormat="1" applyFont="1" applyFill="1" applyAlignment="1" applyProtection="1">
      <alignment/>
      <protection/>
    </xf>
    <xf numFmtId="0" fontId="46" fillId="0" borderId="0" xfId="0" applyNumberFormat="1" applyFont="1" applyAlignment="1" applyProtection="1">
      <alignment/>
      <protection locked="0"/>
    </xf>
    <xf numFmtId="0" fontId="46" fillId="0" borderId="0" xfId="0" applyNumberFormat="1" applyFont="1" applyFill="1" applyAlignment="1" applyProtection="1">
      <alignment/>
      <protection locked="0"/>
    </xf>
    <xf numFmtId="0" fontId="47" fillId="0" borderId="0" xfId="0" applyNumberFormat="1" applyFont="1" applyFill="1" applyAlignment="1" applyProtection="1">
      <alignment/>
      <protection locked="0"/>
    </xf>
    <xf numFmtId="0" fontId="44" fillId="0" borderId="0" xfId="0" applyNumberFormat="1" applyFont="1" applyFill="1" applyAlignment="1" applyProtection="1">
      <alignment/>
      <protection locked="0"/>
    </xf>
    <xf numFmtId="0" fontId="46" fillId="0" borderId="0" xfId="0" applyNumberFormat="1" applyFont="1" applyFill="1" applyAlignment="1" applyProtection="1">
      <alignment horizontal="right"/>
      <protection locked="0"/>
    </xf>
    <xf numFmtId="0" fontId="46" fillId="0" borderId="0" xfId="0" applyNumberFormat="1" applyFont="1" applyFill="1" applyAlignment="1" applyProtection="1">
      <alignment/>
      <protection locked="0"/>
    </xf>
    <xf numFmtId="0" fontId="46" fillId="0" borderId="0" xfId="0" applyNumberFormat="1" applyFont="1" applyAlignment="1" applyProtection="1">
      <alignment horizontal="right"/>
      <protection locked="0"/>
    </xf>
    <xf numFmtId="0" fontId="46" fillId="0" borderId="0" xfId="0" applyNumberFormat="1" applyFont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/>
      <protection locked="0"/>
    </xf>
    <xf numFmtId="0" fontId="45" fillId="0" borderId="0" xfId="0" applyNumberFormat="1" applyFont="1" applyFill="1" applyAlignment="1" applyProtection="1">
      <alignment/>
      <protection locked="0"/>
    </xf>
    <xf numFmtId="0" fontId="44" fillId="0" borderId="0" xfId="0" applyNumberFormat="1" applyFont="1" applyAlignment="1" applyProtection="1">
      <alignment horizontal="right"/>
      <protection locked="0"/>
    </xf>
    <xf numFmtId="0" fontId="44" fillId="0" borderId="0" xfId="0" applyNumberFormat="1" applyFont="1" applyAlignment="1" applyProtection="1">
      <alignment horizontal="center"/>
      <protection locked="0"/>
    </xf>
    <xf numFmtId="0" fontId="0" fillId="0" borderId="0" xfId="56">
      <alignment vertical="center"/>
      <protection/>
    </xf>
    <xf numFmtId="164" fontId="98" fillId="0" borderId="10" xfId="56" applyNumberFormat="1" applyFont="1" applyFill="1" applyBorder="1" applyAlignment="1">
      <alignment horizontal="center" vertical="center"/>
      <protection/>
    </xf>
    <xf numFmtId="165" fontId="98" fillId="0" borderId="10" xfId="56" applyNumberFormat="1" applyFont="1" applyFill="1" applyBorder="1" applyAlignment="1">
      <alignment horizontal="center" vertical="center"/>
      <protection/>
    </xf>
    <xf numFmtId="0" fontId="98" fillId="0" borderId="10" xfId="56" applyNumberFormat="1" applyFont="1" applyFill="1" applyBorder="1" applyAlignment="1">
      <alignment horizontal="left" shrinkToFit="1"/>
      <protection/>
    </xf>
    <xf numFmtId="0" fontId="98" fillId="0" borderId="10" xfId="56" applyNumberFormat="1" applyFont="1" applyFill="1" applyBorder="1" applyAlignment="1">
      <alignment horizontal="center"/>
      <protection/>
    </xf>
    <xf numFmtId="0" fontId="98" fillId="0" borderId="10" xfId="56" applyNumberFormat="1" applyFont="1" applyFill="1" applyBorder="1" applyAlignment="1">
      <alignment horizontal="right"/>
      <protection/>
    </xf>
    <xf numFmtId="0" fontId="98" fillId="0" borderId="12" xfId="56" applyNumberFormat="1" applyFont="1" applyFill="1" applyBorder="1" applyAlignment="1">
      <alignment horizontal="left" shrinkToFit="1"/>
      <protection/>
    </xf>
    <xf numFmtId="0" fontId="98" fillId="0" borderId="12" xfId="56" applyNumberFormat="1" applyFont="1" applyFill="1" applyBorder="1" applyAlignment="1">
      <alignment horizontal="center"/>
      <protection/>
    </xf>
    <xf numFmtId="164" fontId="98" fillId="0" borderId="12" xfId="56" applyNumberFormat="1" applyFont="1" applyFill="1" applyBorder="1" applyAlignment="1">
      <alignment horizontal="center" vertical="center"/>
      <protection/>
    </xf>
    <xf numFmtId="165" fontId="98" fillId="0" borderId="12" xfId="56" applyNumberFormat="1" applyFont="1" applyFill="1" applyBorder="1" applyAlignment="1">
      <alignment horizontal="center" vertical="center"/>
      <protection/>
    </xf>
    <xf numFmtId="0" fontId="98" fillId="0" borderId="12" xfId="56" applyNumberFormat="1" applyFont="1" applyFill="1" applyBorder="1" applyAlignment="1">
      <alignment horizontal="right"/>
      <protection/>
    </xf>
    <xf numFmtId="164" fontId="98" fillId="0" borderId="16" xfId="56" applyNumberFormat="1" applyFont="1" applyFill="1" applyBorder="1" applyAlignment="1">
      <alignment horizontal="center" vertical="center"/>
      <protection/>
    </xf>
    <xf numFmtId="165" fontId="98" fillId="0" borderId="16" xfId="56" applyNumberFormat="1" applyFont="1" applyFill="1" applyBorder="1" applyAlignment="1">
      <alignment horizontal="center" vertical="center"/>
      <protection/>
    </xf>
    <xf numFmtId="0" fontId="99" fillId="0" borderId="16" xfId="56" applyNumberFormat="1" applyFont="1" applyFill="1" applyBorder="1" applyAlignment="1">
      <alignment horizontal="left"/>
      <protection/>
    </xf>
    <xf numFmtId="0" fontId="99" fillId="0" borderId="16" xfId="56" applyNumberFormat="1" applyFont="1" applyFill="1" applyBorder="1" applyAlignment="1">
      <alignment horizontal="center"/>
      <protection/>
    </xf>
    <xf numFmtId="0" fontId="100" fillId="0" borderId="16" xfId="56" applyNumberFormat="1" applyFont="1" applyFill="1" applyBorder="1" applyAlignment="1">
      <alignment horizontal="left"/>
      <protection/>
    </xf>
    <xf numFmtId="0" fontId="100" fillId="35" borderId="16" xfId="56" applyNumberFormat="1" applyFont="1" applyFill="1" applyBorder="1" applyAlignment="1">
      <alignment horizontal="left"/>
      <protection/>
    </xf>
    <xf numFmtId="0" fontId="98" fillId="0" borderId="17" xfId="56" applyNumberFormat="1" applyFont="1" applyFill="1" applyBorder="1" applyAlignment="1">
      <alignment wrapText="1"/>
      <protection/>
    </xf>
    <xf numFmtId="165" fontId="98" fillId="0" borderId="17" xfId="56" applyNumberFormat="1" applyFont="1" applyFill="1" applyBorder="1" applyAlignment="1">
      <alignment wrapText="1"/>
      <protection/>
    </xf>
    <xf numFmtId="166" fontId="98" fillId="0" borderId="17" xfId="56" applyNumberFormat="1" applyFont="1" applyFill="1" applyBorder="1" applyAlignment="1">
      <alignment horizontal="left"/>
      <protection/>
    </xf>
    <xf numFmtId="0" fontId="98" fillId="0" borderId="17" xfId="56" applyNumberFormat="1" applyFont="1" applyFill="1" applyBorder="1" applyAlignment="1">
      <alignment horizontal="right"/>
      <protection/>
    </xf>
    <xf numFmtId="0" fontId="100" fillId="0" borderId="17" xfId="56" applyNumberFormat="1" applyFont="1" applyFill="1" applyBorder="1" applyAlignment="1">
      <alignment horizontal="left" vertical="center"/>
      <protection/>
    </xf>
    <xf numFmtId="0" fontId="98" fillId="0" borderId="17" xfId="56" applyNumberFormat="1" applyFont="1" applyFill="1" applyBorder="1" applyAlignment="1">
      <alignment horizontal="left" wrapText="1"/>
      <protection/>
    </xf>
    <xf numFmtId="0" fontId="0" fillId="0" borderId="0" xfId="56">
      <alignment vertical="center"/>
      <protection/>
    </xf>
    <xf numFmtId="0" fontId="101" fillId="0" borderId="0" xfId="56" applyNumberFormat="1" applyFont="1" applyFill="1" applyAlignment="1">
      <alignment vertical="center"/>
      <protection/>
    </xf>
    <xf numFmtId="0" fontId="99" fillId="0" borderId="0" xfId="56" applyNumberFormat="1" applyFont="1" applyFill="1" applyAlignment="1">
      <alignment vertical="top"/>
      <protection/>
    </xf>
    <xf numFmtId="0" fontId="102" fillId="0" borderId="0" xfId="56" applyNumberFormat="1" applyFont="1" applyFill="1" applyAlignment="1">
      <alignment vertical="center"/>
      <protection/>
    </xf>
    <xf numFmtId="0" fontId="0" fillId="0" borderId="0" xfId="56" applyAlignment="1">
      <alignment horizontal="left" vertical="center"/>
      <protection/>
    </xf>
    <xf numFmtId="164" fontId="98" fillId="18" borderId="10" xfId="56" applyNumberFormat="1" applyFont="1" applyFill="1" applyBorder="1" applyAlignment="1">
      <alignment horizontal="center" vertical="center"/>
      <protection/>
    </xf>
    <xf numFmtId="165" fontId="98" fillId="18" borderId="10" xfId="56" applyNumberFormat="1" applyFont="1" applyFill="1" applyBorder="1" applyAlignment="1">
      <alignment horizontal="center" vertical="center"/>
      <protection/>
    </xf>
    <xf numFmtId="165" fontId="103" fillId="18" borderId="10" xfId="56" applyNumberFormat="1" applyFont="1" applyFill="1" applyBorder="1" applyAlignment="1">
      <alignment horizontal="center" vertical="center"/>
      <protection/>
    </xf>
    <xf numFmtId="164" fontId="98" fillId="0" borderId="17" xfId="56" applyNumberFormat="1" applyFont="1" applyFill="1" applyBorder="1" applyAlignment="1">
      <alignment wrapText="1"/>
      <protection/>
    </xf>
    <xf numFmtId="0" fontId="104" fillId="0" borderId="0" xfId="0" applyNumberFormat="1" applyFont="1" applyAlignment="1" applyProtection="1">
      <alignment horizontal="center"/>
      <protection locked="0"/>
    </xf>
    <xf numFmtId="0" fontId="105" fillId="0" borderId="0" xfId="0" applyNumberFormat="1" applyFont="1" applyAlignment="1" applyProtection="1">
      <alignment/>
      <protection locked="0"/>
    </xf>
    <xf numFmtId="0" fontId="104" fillId="0" borderId="0" xfId="0" applyNumberFormat="1" applyFont="1" applyFill="1" applyAlignment="1" applyProtection="1">
      <alignment/>
      <protection locked="0"/>
    </xf>
    <xf numFmtId="0" fontId="106" fillId="0" borderId="0" xfId="0" applyNumberFormat="1" applyFont="1" applyFill="1" applyAlignment="1" applyProtection="1">
      <alignment horizontal="center"/>
      <protection locked="0"/>
    </xf>
    <xf numFmtId="0" fontId="104" fillId="0" borderId="0" xfId="0" applyNumberFormat="1" applyFont="1" applyFill="1" applyAlignment="1" applyProtection="1">
      <alignment horizontal="center"/>
      <protection locked="0"/>
    </xf>
    <xf numFmtId="0" fontId="59" fillId="0" borderId="0" xfId="0" applyNumberFormat="1" applyFont="1" applyFill="1" applyAlignment="1" applyProtection="1">
      <alignment horizontal="center"/>
      <protection locked="0"/>
    </xf>
    <xf numFmtId="0" fontId="105" fillId="0" borderId="0" xfId="0" applyNumberFormat="1" applyFont="1" applyAlignment="1" applyProtection="1">
      <alignment horizontal="left"/>
      <protection locked="0"/>
    </xf>
    <xf numFmtId="0" fontId="106" fillId="0" borderId="0" xfId="55" applyNumberFormat="1" applyFont="1" applyFill="1" applyAlignment="1" applyProtection="1">
      <alignment horizontal="center"/>
      <protection locked="0"/>
    </xf>
    <xf numFmtId="0" fontId="105" fillId="0" borderId="0" xfId="0" applyNumberFormat="1" applyFont="1" applyFill="1" applyAlignment="1" applyProtection="1">
      <alignment horizontal="left"/>
      <protection locked="0"/>
    </xf>
    <xf numFmtId="0" fontId="105" fillId="0" borderId="0" xfId="0" applyNumberFormat="1" applyFont="1" applyFill="1" applyAlignment="1" applyProtection="1">
      <alignment/>
      <protection locked="0"/>
    </xf>
    <xf numFmtId="0" fontId="104" fillId="0" borderId="0" xfId="0" applyNumberFormat="1" applyFont="1" applyFill="1" applyAlignment="1" applyProtection="1">
      <alignment horizontal="right"/>
      <protection locked="0"/>
    </xf>
    <xf numFmtId="0" fontId="105" fillId="0" borderId="0" xfId="0" applyNumberFormat="1" applyFont="1" applyFill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34" xfId="56"/>
    <cellStyle name="Normal 7 7" xfId="57"/>
    <cellStyle name="Normal_2010-10-16_Begimas_Kleboniskio_ruduo_2010_rezultatai(1)" xfId="58"/>
    <cellStyle name="Note" xfId="59"/>
    <cellStyle name="Output" xfId="60"/>
    <cellStyle name="Paprastas 3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26" sqref="D26"/>
    </sheetView>
  </sheetViews>
  <sheetFormatPr defaultColWidth="17.140625" defaultRowHeight="12.75" customHeight="1"/>
  <cols>
    <col min="1" max="1" width="6.57421875" style="2" customWidth="1"/>
    <col min="2" max="2" width="6.421875" style="1" customWidth="1"/>
    <col min="3" max="3" width="9.57421875" style="1" customWidth="1"/>
    <col min="4" max="4" width="28.57421875" style="1" customWidth="1"/>
    <col min="5" max="6" width="11.57421875" style="1" customWidth="1"/>
    <col min="7" max="7" width="36.7109375" style="1" customWidth="1"/>
    <col min="8" max="8" width="8.8515625" style="1" customWidth="1"/>
    <col min="9" max="9" width="8.28125" style="1" customWidth="1"/>
    <col min="10" max="10" width="8.8515625" style="1" customWidth="1"/>
    <col min="11" max="11" width="7.421875" style="1" customWidth="1"/>
    <col min="12" max="12" width="10.7109375" style="1" customWidth="1"/>
    <col min="13" max="13" width="8.28125" style="1" customWidth="1"/>
    <col min="14" max="14" width="8.00390625" style="1" customWidth="1"/>
    <col min="15" max="16384" width="17.140625" style="1" customWidth="1"/>
  </cols>
  <sheetData>
    <row r="1" spans="2:5" ht="12">
      <c r="B1" s="34" t="s">
        <v>79</v>
      </c>
      <c r="C1" s="32"/>
      <c r="D1" s="32"/>
      <c r="E1" s="32"/>
    </row>
    <row r="2" spans="2:6" ht="12">
      <c r="B2" s="33" t="s">
        <v>78</v>
      </c>
      <c r="C2" s="32"/>
      <c r="D2" s="32"/>
      <c r="F2" s="30" t="s">
        <v>77</v>
      </c>
    </row>
    <row r="3" spans="2:6" ht="12">
      <c r="B3" s="31"/>
      <c r="F3" s="30"/>
    </row>
    <row r="4" spans="1:10" ht="12">
      <c r="A4" s="29"/>
      <c r="B4" s="24"/>
      <c r="C4" s="24"/>
      <c r="D4" s="28"/>
      <c r="E4" s="27"/>
      <c r="F4" s="27"/>
      <c r="G4" s="26"/>
      <c r="H4" s="25"/>
      <c r="I4" s="25"/>
      <c r="J4" s="24"/>
    </row>
    <row r="5" spans="1:14" ht="27.75" customHeight="1" thickBot="1">
      <c r="A5" s="23" t="s">
        <v>76</v>
      </c>
      <c r="B5" s="23" t="s">
        <v>75</v>
      </c>
      <c r="C5" s="23" t="s">
        <v>74</v>
      </c>
      <c r="D5" s="23" t="s">
        <v>73</v>
      </c>
      <c r="E5" s="23" t="s">
        <v>72</v>
      </c>
      <c r="F5" s="23" t="s">
        <v>71</v>
      </c>
      <c r="G5" s="23" t="s">
        <v>70</v>
      </c>
      <c r="H5" s="22" t="s">
        <v>69</v>
      </c>
      <c r="I5" s="22" t="s">
        <v>68</v>
      </c>
      <c r="J5" s="21" t="s">
        <v>67</v>
      </c>
      <c r="K5" s="20" t="s">
        <v>66</v>
      </c>
      <c r="L5" s="19" t="s">
        <v>65</v>
      </c>
      <c r="M5" s="18" t="s">
        <v>64</v>
      </c>
      <c r="N5" s="17">
        <v>1</v>
      </c>
    </row>
    <row r="6" spans="1:14" ht="12">
      <c r="A6" s="16">
        <v>1</v>
      </c>
      <c r="B6" s="16">
        <v>932</v>
      </c>
      <c r="C6" s="16" t="s">
        <v>5</v>
      </c>
      <c r="D6" s="15" t="s">
        <v>63</v>
      </c>
      <c r="E6" s="16">
        <v>2004</v>
      </c>
      <c r="F6" s="16"/>
      <c r="G6" s="15" t="s">
        <v>50</v>
      </c>
      <c r="H6" s="14">
        <v>0.002824074074074074</v>
      </c>
      <c r="I6" s="14"/>
      <c r="J6" s="13">
        <v>0.003048611111111111</v>
      </c>
      <c r="K6" s="5">
        <f>MAX(A:A)</f>
        <v>43</v>
      </c>
      <c r="L6" s="12"/>
      <c r="M6" s="3">
        <f>IF((L6&gt;1),K6*2*$N$5,K6*$N$5)</f>
        <v>43</v>
      </c>
      <c r="N6" s="11"/>
    </row>
    <row r="7" spans="1:14" ht="12">
      <c r="A7" s="9">
        <v>2</v>
      </c>
      <c r="B7" s="9">
        <v>926</v>
      </c>
      <c r="C7" s="9" t="s">
        <v>5</v>
      </c>
      <c r="D7" s="8" t="s">
        <v>62</v>
      </c>
      <c r="E7" s="9">
        <v>2004</v>
      </c>
      <c r="F7" s="9"/>
      <c r="G7" s="8" t="s">
        <v>61</v>
      </c>
      <c r="H7" s="7">
        <v>0.002905092592592593</v>
      </c>
      <c r="I7" s="7">
        <v>8.101851851851852E-05</v>
      </c>
      <c r="J7" s="6">
        <v>0.003136574074074074</v>
      </c>
      <c r="K7" s="5">
        <f>K6-1</f>
        <v>42</v>
      </c>
      <c r="L7" s="4"/>
      <c r="M7" s="3">
        <f>IF((L7&gt;1),K7*2*$N$5,K7*$N$5)</f>
        <v>42</v>
      </c>
      <c r="N7" s="11"/>
    </row>
    <row r="8" spans="1:14" ht="12">
      <c r="A8" s="9">
        <v>3</v>
      </c>
      <c r="B8" s="9">
        <v>928</v>
      </c>
      <c r="C8" s="9" t="s">
        <v>5</v>
      </c>
      <c r="D8" s="8" t="s">
        <v>60</v>
      </c>
      <c r="E8" s="9">
        <v>2004</v>
      </c>
      <c r="F8" s="9"/>
      <c r="G8" s="8" t="s">
        <v>39</v>
      </c>
      <c r="H8" s="7">
        <v>0.002916666666666667</v>
      </c>
      <c r="I8" s="7">
        <v>9.259259259259259E-05</v>
      </c>
      <c r="J8" s="6">
        <v>0.003149305555555556</v>
      </c>
      <c r="K8" s="5">
        <f>K7-1</f>
        <v>41</v>
      </c>
      <c r="L8" s="4"/>
      <c r="M8" s="3">
        <f>IF((L8&gt;1),K8*2*$N$5,K8*$N$5)</f>
        <v>41</v>
      </c>
      <c r="N8" s="11"/>
    </row>
    <row r="9" spans="1:13" ht="12">
      <c r="A9" s="9">
        <v>4</v>
      </c>
      <c r="B9" s="9">
        <v>231</v>
      </c>
      <c r="C9" s="9" t="s">
        <v>5</v>
      </c>
      <c r="D9" s="8" t="s">
        <v>59</v>
      </c>
      <c r="E9" s="9">
        <v>2005</v>
      </c>
      <c r="F9" s="9"/>
      <c r="G9" s="8" t="s">
        <v>39</v>
      </c>
      <c r="H9" s="7">
        <v>0.002916666666666667</v>
      </c>
      <c r="I9" s="7">
        <v>9.259259259259259E-05</v>
      </c>
      <c r="J9" s="6">
        <v>0.003149305555555556</v>
      </c>
      <c r="K9" s="5">
        <f>K8-1</f>
        <v>40</v>
      </c>
      <c r="L9" s="4"/>
      <c r="M9" s="3">
        <f>IF((L9&gt;1),K9*2*$N$5,K9*$N$5)</f>
        <v>40</v>
      </c>
    </row>
    <row r="10" spans="1:13" ht="12">
      <c r="A10" s="9">
        <v>5</v>
      </c>
      <c r="B10" s="9">
        <v>797</v>
      </c>
      <c r="C10" s="9" t="s">
        <v>2</v>
      </c>
      <c r="D10" s="8" t="s">
        <v>58</v>
      </c>
      <c r="E10" s="9">
        <v>2004</v>
      </c>
      <c r="F10" s="9"/>
      <c r="G10" s="8" t="s">
        <v>39</v>
      </c>
      <c r="H10" s="7">
        <v>0.0030208333333333333</v>
      </c>
      <c r="I10" s="7">
        <v>0.00019675925925925926</v>
      </c>
      <c r="J10" s="6">
        <v>0.0032615740740740734</v>
      </c>
      <c r="K10" s="5">
        <f>K9-1</f>
        <v>39</v>
      </c>
      <c r="L10" s="4"/>
      <c r="M10" s="3">
        <f>IF((L10&gt;1),K10*2*$N$5,K10*$N$5)</f>
        <v>39</v>
      </c>
    </row>
    <row r="11" spans="1:13" ht="12">
      <c r="A11" s="9">
        <v>6</v>
      </c>
      <c r="B11" s="9">
        <v>929</v>
      </c>
      <c r="C11" s="9" t="s">
        <v>5</v>
      </c>
      <c r="D11" s="8" t="s">
        <v>57</v>
      </c>
      <c r="E11" s="9">
        <v>2004</v>
      </c>
      <c r="F11" s="9"/>
      <c r="G11" s="8" t="s">
        <v>39</v>
      </c>
      <c r="H11" s="7">
        <v>0.0030324074074074073</v>
      </c>
      <c r="I11" s="7">
        <v>0.00020833333333333335</v>
      </c>
      <c r="J11" s="6">
        <v>0.003274305555555555</v>
      </c>
      <c r="K11" s="5">
        <f>K10-1</f>
        <v>38</v>
      </c>
      <c r="L11" s="4"/>
      <c r="M11" s="3">
        <f>IF((L11&gt;1),K11*2*$N$5,K11*$N$5)</f>
        <v>38</v>
      </c>
    </row>
    <row r="12" spans="1:13" ht="12">
      <c r="A12" s="9">
        <v>7</v>
      </c>
      <c r="B12" s="9">
        <v>212</v>
      </c>
      <c r="C12" s="9" t="s">
        <v>2</v>
      </c>
      <c r="D12" s="8" t="s">
        <v>56</v>
      </c>
      <c r="E12" s="9">
        <v>2005</v>
      </c>
      <c r="F12" s="9"/>
      <c r="G12" s="8" t="s">
        <v>14</v>
      </c>
      <c r="H12" s="7">
        <v>0.003090277777777778</v>
      </c>
      <c r="I12" s="7">
        <v>0.0002662037037037037</v>
      </c>
      <c r="J12" s="6">
        <v>0.003336805555555555</v>
      </c>
      <c r="K12" s="5">
        <f>K11-1</f>
        <v>37</v>
      </c>
      <c r="L12" s="4"/>
      <c r="M12" s="3">
        <f>IF((L12&gt;1),K12*2*$N$5,K12*$N$5)</f>
        <v>37</v>
      </c>
    </row>
    <row r="13" spans="1:13" ht="12">
      <c r="A13" s="9">
        <v>8</v>
      </c>
      <c r="B13" s="9">
        <v>227</v>
      </c>
      <c r="C13" s="9" t="s">
        <v>5</v>
      </c>
      <c r="D13" s="8" t="s">
        <v>55</v>
      </c>
      <c r="E13" s="9">
        <v>2005</v>
      </c>
      <c r="F13" s="9"/>
      <c r="G13" s="8" t="s">
        <v>21</v>
      </c>
      <c r="H13" s="7">
        <v>0.003101851851851852</v>
      </c>
      <c r="I13" s="7">
        <v>0.0002777777777777778</v>
      </c>
      <c r="J13" s="6">
        <v>0.0033495370370370367</v>
      </c>
      <c r="K13" s="5">
        <f>K12-1</f>
        <v>36</v>
      </c>
      <c r="L13" s="4"/>
      <c r="M13" s="3">
        <f>IF((L13&gt;1),K13*2*$N$5,K13*$N$5)</f>
        <v>36</v>
      </c>
    </row>
    <row r="14" spans="1:13" ht="12">
      <c r="A14" s="9">
        <v>9</v>
      </c>
      <c r="B14" s="9">
        <v>800</v>
      </c>
      <c r="C14" s="9" t="s">
        <v>2</v>
      </c>
      <c r="D14" s="8" t="s">
        <v>54</v>
      </c>
      <c r="E14" s="9">
        <v>2004</v>
      </c>
      <c r="F14" s="9"/>
      <c r="G14" s="8" t="s">
        <v>53</v>
      </c>
      <c r="H14" s="7">
        <v>0.00318287037037037</v>
      </c>
      <c r="I14" s="7">
        <v>0.00035879629629629635</v>
      </c>
      <c r="J14" s="6">
        <v>0.003436342592592593</v>
      </c>
      <c r="K14" s="5">
        <f>K13-1</f>
        <v>35</v>
      </c>
      <c r="L14" s="4"/>
      <c r="M14" s="3">
        <f>IF((L14&gt;1),K14*2*$N$5,K14*$N$5)</f>
        <v>35</v>
      </c>
    </row>
    <row r="15" spans="1:13" ht="12">
      <c r="A15" s="9">
        <v>10</v>
      </c>
      <c r="B15" s="9">
        <v>801</v>
      </c>
      <c r="C15" s="9" t="s">
        <v>2</v>
      </c>
      <c r="D15" s="8" t="s">
        <v>52</v>
      </c>
      <c r="E15" s="9">
        <v>2004</v>
      </c>
      <c r="F15" s="9"/>
      <c r="G15" s="8" t="s">
        <v>42</v>
      </c>
      <c r="H15" s="7">
        <v>0.003206018518518519</v>
      </c>
      <c r="I15" s="7">
        <v>0.00038194444444444446</v>
      </c>
      <c r="J15" s="6">
        <v>0.003461805555555556</v>
      </c>
      <c r="K15" s="5">
        <f>K14-1</f>
        <v>34</v>
      </c>
      <c r="L15" s="4"/>
      <c r="M15" s="3">
        <f>IF((L15&gt;1),K15*2*$N$5,K15*$N$5)</f>
        <v>34</v>
      </c>
    </row>
    <row r="16" spans="1:13" ht="12">
      <c r="A16" s="9">
        <v>11</v>
      </c>
      <c r="B16" s="9">
        <v>933</v>
      </c>
      <c r="C16" s="9" t="s">
        <v>5</v>
      </c>
      <c r="D16" s="8" t="s">
        <v>51</v>
      </c>
      <c r="E16" s="9">
        <v>2004</v>
      </c>
      <c r="F16" s="9"/>
      <c r="G16" s="8" t="s">
        <v>50</v>
      </c>
      <c r="H16" s="7">
        <v>0.0032407407407407406</v>
      </c>
      <c r="I16" s="7">
        <v>0.0004166666666666667</v>
      </c>
      <c r="J16" s="6">
        <v>0.003498842592592592</v>
      </c>
      <c r="K16" s="5">
        <f>K15-1</f>
        <v>33</v>
      </c>
      <c r="L16" s="4"/>
      <c r="M16" s="3">
        <f>IF((L16&gt;1),K16*2*$N$5,K16*$N$5)</f>
        <v>33</v>
      </c>
    </row>
    <row r="17" spans="1:13" ht="12">
      <c r="A17" s="9">
        <v>12</v>
      </c>
      <c r="B17" s="9">
        <v>627</v>
      </c>
      <c r="C17" s="9" t="s">
        <v>5</v>
      </c>
      <c r="D17" s="8" t="s">
        <v>49</v>
      </c>
      <c r="E17" s="9">
        <v>2004</v>
      </c>
      <c r="F17" s="9"/>
      <c r="G17" s="8" t="s">
        <v>48</v>
      </c>
      <c r="H17" s="7">
        <v>0.003252314814814815</v>
      </c>
      <c r="I17" s="7">
        <v>0.00042824074074074075</v>
      </c>
      <c r="J17" s="6">
        <v>0.0035115740740740736</v>
      </c>
      <c r="K17" s="5">
        <f>K16-1</f>
        <v>32</v>
      </c>
      <c r="L17" s="10">
        <v>2</v>
      </c>
      <c r="M17" s="3">
        <f>IF((L17&gt;1),K17*2*$N$5,K17*$N$5)</f>
        <v>64</v>
      </c>
    </row>
    <row r="18" spans="1:13" ht="12">
      <c r="A18" s="9">
        <v>13</v>
      </c>
      <c r="B18" s="9">
        <v>924</v>
      </c>
      <c r="C18" s="9" t="s">
        <v>5</v>
      </c>
      <c r="D18" s="8" t="s">
        <v>47</v>
      </c>
      <c r="E18" s="9">
        <v>2004</v>
      </c>
      <c r="F18" s="9"/>
      <c r="G18" s="8" t="s">
        <v>46</v>
      </c>
      <c r="H18" s="7">
        <v>0.0032870370370370367</v>
      </c>
      <c r="I18" s="7">
        <v>0.0004629629629629629</v>
      </c>
      <c r="J18" s="6">
        <v>0.0035486111111111113</v>
      </c>
      <c r="K18" s="5">
        <f>K17-1</f>
        <v>31</v>
      </c>
      <c r="L18" s="4"/>
      <c r="M18" s="3">
        <f>IF((L18&gt;1),K18*2*$N$5,K18*$N$5)</f>
        <v>31</v>
      </c>
    </row>
    <row r="19" spans="1:13" ht="12">
      <c r="A19" s="9">
        <v>14</v>
      </c>
      <c r="B19" s="9">
        <v>798</v>
      </c>
      <c r="C19" s="9" t="s">
        <v>2</v>
      </c>
      <c r="D19" s="8" t="s">
        <v>45</v>
      </c>
      <c r="E19" s="9">
        <v>2004</v>
      </c>
      <c r="F19" s="9"/>
      <c r="G19" s="8" t="s">
        <v>28</v>
      </c>
      <c r="H19" s="7">
        <v>0.003356481481481481</v>
      </c>
      <c r="I19" s="7">
        <v>0.0005324074074074074</v>
      </c>
      <c r="J19" s="6">
        <v>0.003623842592592593</v>
      </c>
      <c r="K19" s="5">
        <f>K18-1</f>
        <v>30</v>
      </c>
      <c r="L19" s="4"/>
      <c r="M19" s="3">
        <f>IF((L19&gt;1),K19*2*$N$5,K19*$N$5)</f>
        <v>30</v>
      </c>
    </row>
    <row r="20" spans="1:13" ht="12">
      <c r="A20" s="9">
        <v>15</v>
      </c>
      <c r="B20" s="9">
        <v>923</v>
      </c>
      <c r="C20" s="9" t="s">
        <v>5</v>
      </c>
      <c r="D20" s="8" t="s">
        <v>44</v>
      </c>
      <c r="E20" s="9">
        <v>2004</v>
      </c>
      <c r="F20" s="9"/>
      <c r="G20" s="8" t="s">
        <v>14</v>
      </c>
      <c r="H20" s="7">
        <v>0.003368055555555555</v>
      </c>
      <c r="I20" s="7">
        <v>0.0005439814814814814</v>
      </c>
      <c r="J20" s="6">
        <v>0.0036365740740740738</v>
      </c>
      <c r="K20" s="5">
        <f>K19-1</f>
        <v>29</v>
      </c>
      <c r="L20" s="4"/>
      <c r="M20" s="3">
        <f>IF((L20&gt;1),K20*2*$N$5,K20*$N$5)</f>
        <v>29</v>
      </c>
    </row>
    <row r="21" spans="1:13" ht="12">
      <c r="A21" s="9">
        <v>16</v>
      </c>
      <c r="B21" s="9">
        <v>208</v>
      </c>
      <c r="C21" s="9" t="s">
        <v>2</v>
      </c>
      <c r="D21" s="8" t="s">
        <v>43</v>
      </c>
      <c r="E21" s="9">
        <v>2005</v>
      </c>
      <c r="F21" s="9"/>
      <c r="G21" s="8" t="s">
        <v>42</v>
      </c>
      <c r="H21" s="7">
        <v>0.003414351851851852</v>
      </c>
      <c r="I21" s="7">
        <v>0.0005902777777777778</v>
      </c>
      <c r="J21" s="6">
        <v>0.003686342592592593</v>
      </c>
      <c r="K21" s="5">
        <f>K20-1</f>
        <v>28</v>
      </c>
      <c r="L21" s="4"/>
      <c r="M21" s="3">
        <f>IF((L21&gt;1),K21*2*$N$5,K21*$N$5)</f>
        <v>28</v>
      </c>
    </row>
    <row r="22" spans="1:13" ht="12">
      <c r="A22" s="9">
        <v>17</v>
      </c>
      <c r="B22" s="9">
        <v>228</v>
      </c>
      <c r="C22" s="9" t="s">
        <v>5</v>
      </c>
      <c r="D22" s="8" t="s">
        <v>41</v>
      </c>
      <c r="E22" s="9">
        <v>2005</v>
      </c>
      <c r="F22" s="9"/>
      <c r="G22" s="8" t="s">
        <v>21</v>
      </c>
      <c r="H22" s="7">
        <v>0.003425925925925926</v>
      </c>
      <c r="I22" s="7">
        <v>0.0006018518518518519</v>
      </c>
      <c r="J22" s="6">
        <v>0.0036990740740740747</v>
      </c>
      <c r="K22" s="5">
        <f>K21-1</f>
        <v>27</v>
      </c>
      <c r="L22" s="4"/>
      <c r="M22" s="3">
        <f>IF((L22&gt;1),K22*2*$N$5,K22*$N$5)</f>
        <v>27</v>
      </c>
    </row>
    <row r="23" spans="1:13" ht="12">
      <c r="A23" s="9">
        <v>18</v>
      </c>
      <c r="B23" s="9">
        <v>927</v>
      </c>
      <c r="C23" s="9" t="s">
        <v>5</v>
      </c>
      <c r="D23" s="8" t="s">
        <v>40</v>
      </c>
      <c r="E23" s="9">
        <v>2004</v>
      </c>
      <c r="F23" s="9"/>
      <c r="G23" s="8" t="s">
        <v>39</v>
      </c>
      <c r="H23" s="7">
        <v>0.0034375</v>
      </c>
      <c r="I23" s="7">
        <v>0.0006134259259259259</v>
      </c>
      <c r="J23" s="6">
        <v>0.0037118055555555554</v>
      </c>
      <c r="K23" s="5">
        <f>K22-1</f>
        <v>26</v>
      </c>
      <c r="L23" s="4"/>
      <c r="M23" s="3">
        <f>IF((L23&gt;1),K23*2*$N$5,K23*$N$5)</f>
        <v>26</v>
      </c>
    </row>
    <row r="24" spans="1:13" ht="12">
      <c r="A24" s="9">
        <v>19</v>
      </c>
      <c r="B24" s="9">
        <v>234</v>
      </c>
      <c r="C24" s="9" t="s">
        <v>5</v>
      </c>
      <c r="D24" s="8" t="s">
        <v>38</v>
      </c>
      <c r="E24" s="9">
        <v>2005</v>
      </c>
      <c r="F24" s="9"/>
      <c r="G24" s="8" t="s">
        <v>0</v>
      </c>
      <c r="H24" s="7">
        <v>0.003472222222222222</v>
      </c>
      <c r="I24" s="7">
        <v>0.0006481481481481481</v>
      </c>
      <c r="J24" s="6">
        <v>0.0037488425925925922</v>
      </c>
      <c r="K24" s="5">
        <f>K23-1</f>
        <v>25</v>
      </c>
      <c r="L24" s="4"/>
      <c r="M24" s="3">
        <f>IF((L24&gt;1),K24*2*$N$5,K24*$N$5)</f>
        <v>25</v>
      </c>
    </row>
    <row r="25" spans="1:13" ht="12">
      <c r="A25" s="9">
        <v>20</v>
      </c>
      <c r="B25" s="9">
        <v>881</v>
      </c>
      <c r="C25" s="9" t="s">
        <v>37</v>
      </c>
      <c r="D25" s="8" t="s">
        <v>36</v>
      </c>
      <c r="E25" s="9">
        <v>2002</v>
      </c>
      <c r="F25" s="9"/>
      <c r="G25" s="8" t="s">
        <v>35</v>
      </c>
      <c r="H25" s="7">
        <v>0.0035532407407407405</v>
      </c>
      <c r="I25" s="7">
        <v>0.0007291666666666667</v>
      </c>
      <c r="J25" s="6">
        <v>0.0038368055555555555</v>
      </c>
      <c r="K25" s="5">
        <f>K24-1</f>
        <v>24</v>
      </c>
      <c r="L25" s="4"/>
      <c r="M25" s="3">
        <f>IF((L25&gt;1),K25*2*$N$5,K25*$N$5)</f>
        <v>24</v>
      </c>
    </row>
    <row r="26" spans="1:13" ht="12">
      <c r="A26" s="9">
        <v>21</v>
      </c>
      <c r="B26" s="9">
        <v>236</v>
      </c>
      <c r="C26" s="9" t="s">
        <v>5</v>
      </c>
      <c r="D26" s="8" t="s">
        <v>34</v>
      </c>
      <c r="E26" s="9">
        <v>2005</v>
      </c>
      <c r="F26" s="9"/>
      <c r="G26" s="8" t="s">
        <v>33</v>
      </c>
      <c r="H26" s="7">
        <v>0.0036226851851851854</v>
      </c>
      <c r="I26" s="7">
        <v>0.000798611111111111</v>
      </c>
      <c r="J26" s="6">
        <v>0.003912037037037037</v>
      </c>
      <c r="K26" s="5">
        <f>K25-1</f>
        <v>23</v>
      </c>
      <c r="L26" s="4"/>
      <c r="M26" s="3">
        <f>IF((L26&gt;1),K26*2*$N$5,K26*$N$5)</f>
        <v>23</v>
      </c>
    </row>
    <row r="27" spans="1:13" ht="12">
      <c r="A27" s="9">
        <v>22</v>
      </c>
      <c r="B27" s="9">
        <v>925</v>
      </c>
      <c r="C27" s="9" t="s">
        <v>5</v>
      </c>
      <c r="D27" s="8" t="s">
        <v>32</v>
      </c>
      <c r="E27" s="9">
        <v>2004</v>
      </c>
      <c r="F27" s="9"/>
      <c r="G27" s="8" t="s">
        <v>8</v>
      </c>
      <c r="H27" s="7">
        <v>0.0036574074074074074</v>
      </c>
      <c r="I27" s="7">
        <v>0.0008333333333333334</v>
      </c>
      <c r="J27" s="6">
        <v>0.0039490740740740745</v>
      </c>
      <c r="K27" s="5">
        <f>K26-1</f>
        <v>22</v>
      </c>
      <c r="L27" s="4"/>
      <c r="M27" s="3">
        <f>IF((L27&gt;1),K27*2*$N$5,K27*$N$5)</f>
        <v>22</v>
      </c>
    </row>
    <row r="28" spans="1:13" ht="12">
      <c r="A28" s="9">
        <v>23</v>
      </c>
      <c r="B28" s="9">
        <v>222</v>
      </c>
      <c r="C28" s="9" t="s">
        <v>2</v>
      </c>
      <c r="D28" s="8" t="s">
        <v>31</v>
      </c>
      <c r="E28" s="9">
        <v>2005</v>
      </c>
      <c r="F28" s="9"/>
      <c r="G28" s="8" t="s">
        <v>14</v>
      </c>
      <c r="H28" s="7">
        <v>0.0036689814814814814</v>
      </c>
      <c r="I28" s="7">
        <v>0.0008449074074074075</v>
      </c>
      <c r="J28" s="6">
        <v>0.003961805555555556</v>
      </c>
      <c r="K28" s="5">
        <f>K27-1</f>
        <v>21</v>
      </c>
      <c r="L28" s="4"/>
      <c r="M28" s="3">
        <f>IF((L28&gt;1),K28*2*$N$5,K28*$N$5)</f>
        <v>21</v>
      </c>
    </row>
    <row r="29" spans="1:13" ht="12">
      <c r="A29" s="9">
        <v>24</v>
      </c>
      <c r="B29" s="9">
        <v>217</v>
      </c>
      <c r="C29" s="9" t="s">
        <v>2</v>
      </c>
      <c r="D29" s="8" t="s">
        <v>30</v>
      </c>
      <c r="E29" s="9">
        <v>2006</v>
      </c>
      <c r="F29" s="9"/>
      <c r="G29" s="8" t="s">
        <v>14</v>
      </c>
      <c r="H29" s="7">
        <v>0.00369212962962963</v>
      </c>
      <c r="I29" s="7">
        <v>0.0008680555555555555</v>
      </c>
      <c r="J29" s="6">
        <v>0.003986111111111111</v>
      </c>
      <c r="K29" s="5">
        <f>K28-1</f>
        <v>20</v>
      </c>
      <c r="L29" s="4"/>
      <c r="M29" s="3">
        <f>IF((L29&gt;1),K29*2*$N$5,K29*$N$5)</f>
        <v>20</v>
      </c>
    </row>
    <row r="30" spans="1:13" ht="12">
      <c r="A30" s="9">
        <v>25</v>
      </c>
      <c r="B30" s="9">
        <v>799</v>
      </c>
      <c r="C30" s="9" t="s">
        <v>2</v>
      </c>
      <c r="D30" s="8" t="s">
        <v>29</v>
      </c>
      <c r="E30" s="9">
        <v>2004</v>
      </c>
      <c r="F30" s="9"/>
      <c r="G30" s="8" t="s">
        <v>28</v>
      </c>
      <c r="H30" s="7">
        <v>0.0037037037037037034</v>
      </c>
      <c r="I30" s="7">
        <v>0.0008796296296296296</v>
      </c>
      <c r="J30" s="6">
        <v>0.003998842592592592</v>
      </c>
      <c r="K30" s="5">
        <f>K29-1</f>
        <v>19</v>
      </c>
      <c r="L30" s="4"/>
      <c r="M30" s="3">
        <f>IF((L30&gt;1),K30*2*$N$5,K30*$N$5)</f>
        <v>19</v>
      </c>
    </row>
    <row r="31" spans="1:13" ht="12">
      <c r="A31" s="9">
        <v>26</v>
      </c>
      <c r="B31" s="9">
        <v>220</v>
      </c>
      <c r="C31" s="9" t="s">
        <v>5</v>
      </c>
      <c r="D31" s="8" t="s">
        <v>27</v>
      </c>
      <c r="E31" s="9">
        <v>2006</v>
      </c>
      <c r="F31" s="9"/>
      <c r="G31" s="8" t="s">
        <v>14</v>
      </c>
      <c r="H31" s="7">
        <v>0.0038888888888888883</v>
      </c>
      <c r="I31" s="7">
        <v>0.0010648148148148147</v>
      </c>
      <c r="J31" s="6">
        <v>0.004199074074074075</v>
      </c>
      <c r="K31" s="5">
        <f>K30-1</f>
        <v>18</v>
      </c>
      <c r="L31" s="4"/>
      <c r="M31" s="3">
        <f>IF((L31&gt;1),K31*2*$N$5,K31*$N$5)</f>
        <v>18</v>
      </c>
    </row>
    <row r="32" spans="1:13" ht="12">
      <c r="A32" s="9">
        <v>27</v>
      </c>
      <c r="B32" s="9">
        <v>238</v>
      </c>
      <c r="C32" s="9" t="s">
        <v>5</v>
      </c>
      <c r="D32" s="8" t="s">
        <v>26</v>
      </c>
      <c r="E32" s="9">
        <v>2005</v>
      </c>
      <c r="F32" s="9"/>
      <c r="G32" s="8" t="s">
        <v>0</v>
      </c>
      <c r="H32" s="7">
        <v>0.003912037037037037</v>
      </c>
      <c r="I32" s="7">
        <v>0.0010879629629629629</v>
      </c>
      <c r="J32" s="6">
        <v>0.004224537037037037</v>
      </c>
      <c r="K32" s="5">
        <f>K31-1</f>
        <v>17</v>
      </c>
      <c r="L32" s="4"/>
      <c r="M32" s="3">
        <f>IF((L32&gt;1),K32*2*$N$5,K32*$N$5)</f>
        <v>17</v>
      </c>
    </row>
    <row r="33" spans="1:13" ht="12">
      <c r="A33" s="9">
        <v>28</v>
      </c>
      <c r="B33" s="9">
        <v>207</v>
      </c>
      <c r="C33" s="9" t="s">
        <v>2</v>
      </c>
      <c r="D33" s="8" t="s">
        <v>25</v>
      </c>
      <c r="E33" s="9">
        <v>2005</v>
      </c>
      <c r="F33" s="9"/>
      <c r="G33" s="8" t="s">
        <v>10</v>
      </c>
      <c r="H33" s="7">
        <v>0.003923611111111111</v>
      </c>
      <c r="I33" s="7">
        <v>0.001099537037037037</v>
      </c>
      <c r="J33" s="6">
        <v>0.004236111111111111</v>
      </c>
      <c r="K33" s="5">
        <f>K32-1</f>
        <v>16</v>
      </c>
      <c r="L33" s="4"/>
      <c r="M33" s="3">
        <f>IF((L33&gt;1),K33*2*$N$5,K33*$N$5)</f>
        <v>16</v>
      </c>
    </row>
    <row r="34" spans="1:13" ht="12">
      <c r="A34" s="9">
        <v>29</v>
      </c>
      <c r="B34" s="9">
        <v>216</v>
      </c>
      <c r="C34" s="9" t="s">
        <v>5</v>
      </c>
      <c r="D34" s="8" t="s">
        <v>24</v>
      </c>
      <c r="E34" s="9">
        <v>2007</v>
      </c>
      <c r="F34" s="9"/>
      <c r="G34" s="8" t="s">
        <v>23</v>
      </c>
      <c r="H34" s="7">
        <v>0.003993055555555556</v>
      </c>
      <c r="I34" s="7">
        <v>0.0011689814814814816</v>
      </c>
      <c r="J34" s="6">
        <v>0.004311342592592592</v>
      </c>
      <c r="K34" s="5">
        <f>K33-1</f>
        <v>15</v>
      </c>
      <c r="L34" s="4"/>
      <c r="M34" s="3">
        <f>IF((L34&gt;1),K34*2*$N$5,K34*$N$5)</f>
        <v>15</v>
      </c>
    </row>
    <row r="35" spans="1:13" ht="12">
      <c r="A35" s="9">
        <v>30</v>
      </c>
      <c r="B35" s="9">
        <v>230</v>
      </c>
      <c r="C35" s="9" t="s">
        <v>2</v>
      </c>
      <c r="D35" s="8" t="s">
        <v>22</v>
      </c>
      <c r="E35" s="9">
        <v>2005</v>
      </c>
      <c r="F35" s="9"/>
      <c r="G35" s="8" t="s">
        <v>21</v>
      </c>
      <c r="H35" s="7">
        <v>0.004027777777777778</v>
      </c>
      <c r="I35" s="7">
        <v>0.0012037037037037038</v>
      </c>
      <c r="J35" s="6">
        <v>0.004349537037037037</v>
      </c>
      <c r="K35" s="5">
        <f>K34-1</f>
        <v>14</v>
      </c>
      <c r="L35" s="4"/>
      <c r="M35" s="3">
        <f>IF((L35&gt;1),K35*2*$N$5,K35*$N$5)</f>
        <v>14</v>
      </c>
    </row>
    <row r="36" spans="1:13" ht="12">
      <c r="A36" s="9">
        <v>31</v>
      </c>
      <c r="B36" s="9">
        <v>202</v>
      </c>
      <c r="C36" s="9" t="s">
        <v>5</v>
      </c>
      <c r="D36" s="8" t="s">
        <v>20</v>
      </c>
      <c r="E36" s="9">
        <v>2005</v>
      </c>
      <c r="F36" s="9"/>
      <c r="G36" s="8" t="s">
        <v>3</v>
      </c>
      <c r="H36" s="7">
        <v>0.004108796296296297</v>
      </c>
      <c r="I36" s="7">
        <v>0.0012847222222222223</v>
      </c>
      <c r="J36" s="6">
        <v>0.004436342592592593</v>
      </c>
      <c r="K36" s="5">
        <f>K35-1</f>
        <v>13</v>
      </c>
      <c r="L36" s="4"/>
      <c r="M36" s="3">
        <f>IF((L36&gt;1),K36*2*$N$5,K36*$N$5)</f>
        <v>13</v>
      </c>
    </row>
    <row r="37" spans="1:13" ht="12">
      <c r="A37" s="9">
        <v>32</v>
      </c>
      <c r="B37" s="9">
        <v>218</v>
      </c>
      <c r="C37" s="9" t="s">
        <v>2</v>
      </c>
      <c r="D37" s="8" t="s">
        <v>19</v>
      </c>
      <c r="E37" s="9">
        <v>2006</v>
      </c>
      <c r="F37" s="9"/>
      <c r="G37" s="8" t="s">
        <v>14</v>
      </c>
      <c r="H37" s="7">
        <v>0.004201388888888889</v>
      </c>
      <c r="I37" s="7">
        <v>0.0013773148148148147</v>
      </c>
      <c r="J37" s="6">
        <v>0.0045370370370370365</v>
      </c>
      <c r="K37" s="5">
        <f>K36-1</f>
        <v>12</v>
      </c>
      <c r="L37" s="4"/>
      <c r="M37" s="3">
        <f>IF((L37&gt;1),K37*2*$N$5,K37*$N$5)</f>
        <v>12</v>
      </c>
    </row>
    <row r="38" spans="1:13" ht="12">
      <c r="A38" s="9">
        <v>33</v>
      </c>
      <c r="B38" s="9">
        <v>221</v>
      </c>
      <c r="C38" s="9" t="s">
        <v>2</v>
      </c>
      <c r="D38" s="8" t="s">
        <v>18</v>
      </c>
      <c r="E38" s="9">
        <v>2006</v>
      </c>
      <c r="F38" s="9"/>
      <c r="G38" s="8" t="s">
        <v>14</v>
      </c>
      <c r="H38" s="7">
        <v>0.004224537037037037</v>
      </c>
      <c r="I38" s="7">
        <v>0.001400462962962963</v>
      </c>
      <c r="J38" s="6">
        <v>0.0045613425925925925</v>
      </c>
      <c r="K38" s="5">
        <f>K37-1</f>
        <v>11</v>
      </c>
      <c r="L38" s="4"/>
      <c r="M38" s="3">
        <f>IF((L38&gt;1),K38*2*$N$5,K38*$N$5)</f>
        <v>11</v>
      </c>
    </row>
    <row r="39" spans="1:13" ht="12">
      <c r="A39" s="9">
        <v>34</v>
      </c>
      <c r="B39" s="9">
        <v>240</v>
      </c>
      <c r="C39" s="9" t="s">
        <v>2</v>
      </c>
      <c r="D39" s="8" t="s">
        <v>17</v>
      </c>
      <c r="E39" s="9">
        <v>2006</v>
      </c>
      <c r="F39" s="9"/>
      <c r="G39" s="8" t="s">
        <v>0</v>
      </c>
      <c r="H39" s="7">
        <v>0.0042592592592592595</v>
      </c>
      <c r="I39" s="7">
        <v>0.0014351851851851854</v>
      </c>
      <c r="J39" s="6">
        <v>0.0045995370370370365</v>
      </c>
      <c r="K39" s="5">
        <f>K38-1</f>
        <v>10</v>
      </c>
      <c r="L39" s="4"/>
      <c r="M39" s="3">
        <f>IF((L39&gt;1),K39*2*$N$5,K39*$N$5)</f>
        <v>10</v>
      </c>
    </row>
    <row r="40" spans="1:13" ht="12">
      <c r="A40" s="9">
        <v>35</v>
      </c>
      <c r="B40" s="9">
        <v>215</v>
      </c>
      <c r="C40" s="9" t="s">
        <v>2</v>
      </c>
      <c r="D40" s="8" t="s">
        <v>16</v>
      </c>
      <c r="E40" s="9">
        <v>2005</v>
      </c>
      <c r="F40" s="9"/>
      <c r="G40" s="8" t="s">
        <v>10</v>
      </c>
      <c r="H40" s="7">
        <v>0.00431712962962963</v>
      </c>
      <c r="I40" s="7">
        <v>0.0014930555555555556</v>
      </c>
      <c r="J40" s="6">
        <v>0.004662037037037037</v>
      </c>
      <c r="K40" s="5">
        <f>K39-1</f>
        <v>9</v>
      </c>
      <c r="L40" s="4"/>
      <c r="M40" s="3">
        <f>IF((L40&gt;1),K40*2*$N$5,K40*$N$5)</f>
        <v>9</v>
      </c>
    </row>
    <row r="41" spans="1:13" ht="12">
      <c r="A41" s="9">
        <v>36</v>
      </c>
      <c r="B41" s="9">
        <v>219</v>
      </c>
      <c r="C41" s="9" t="s">
        <v>5</v>
      </c>
      <c r="D41" s="8" t="s">
        <v>15</v>
      </c>
      <c r="E41" s="9">
        <v>2005</v>
      </c>
      <c r="F41" s="9"/>
      <c r="G41" s="8" t="s">
        <v>14</v>
      </c>
      <c r="H41" s="7">
        <v>0.004386574074074074</v>
      </c>
      <c r="I41" s="7">
        <v>0.0015624999999999999</v>
      </c>
      <c r="J41" s="6">
        <v>0.004736111111111111</v>
      </c>
      <c r="K41" s="5">
        <f>K40-1</f>
        <v>8</v>
      </c>
      <c r="L41" s="4"/>
      <c r="M41" s="3">
        <f>IF((L41&gt;1),K41*2*$N$5,K41*$N$5)</f>
        <v>8</v>
      </c>
    </row>
    <row r="42" spans="1:13" ht="12">
      <c r="A42" s="9">
        <v>37</v>
      </c>
      <c r="B42" s="9">
        <v>209</v>
      </c>
      <c r="C42" s="9" t="s">
        <v>2</v>
      </c>
      <c r="D42" s="8" t="s">
        <v>13</v>
      </c>
      <c r="E42" s="9">
        <v>2008</v>
      </c>
      <c r="F42" s="9"/>
      <c r="G42" s="8" t="s">
        <v>12</v>
      </c>
      <c r="H42" s="7">
        <v>0.004409722222222222</v>
      </c>
      <c r="I42" s="7">
        <v>0.0015856481481481479</v>
      </c>
      <c r="J42" s="6">
        <v>0.0047615740740740735</v>
      </c>
      <c r="K42" s="5">
        <f>K41-1</f>
        <v>7</v>
      </c>
      <c r="L42" s="4"/>
      <c r="M42" s="3">
        <f>IF((L42&gt;1),K42*2*$N$5,K42*$N$5)</f>
        <v>7</v>
      </c>
    </row>
    <row r="43" spans="1:13" ht="12">
      <c r="A43" s="9">
        <v>38</v>
      </c>
      <c r="B43" s="9">
        <v>214</v>
      </c>
      <c r="C43" s="9" t="s">
        <v>2</v>
      </c>
      <c r="D43" s="8" t="s">
        <v>11</v>
      </c>
      <c r="E43" s="9">
        <v>2006</v>
      </c>
      <c r="F43" s="9"/>
      <c r="G43" s="8" t="s">
        <v>10</v>
      </c>
      <c r="H43" s="7">
        <v>0.004641203703703704</v>
      </c>
      <c r="I43" s="7">
        <v>0.0018171296296296297</v>
      </c>
      <c r="J43" s="6">
        <v>0.005011574074074074</v>
      </c>
      <c r="K43" s="5">
        <f>K42-1</f>
        <v>6</v>
      </c>
      <c r="L43" s="4"/>
      <c r="M43" s="3">
        <f>IF((L43&gt;1),K43*2*$N$5,K43*$N$5)</f>
        <v>6</v>
      </c>
    </row>
    <row r="44" spans="1:13" ht="12">
      <c r="A44" s="9">
        <v>39</v>
      </c>
      <c r="B44" s="9">
        <v>226</v>
      </c>
      <c r="C44" s="9" t="s">
        <v>5</v>
      </c>
      <c r="D44" s="8" t="s">
        <v>9</v>
      </c>
      <c r="E44" s="9">
        <v>2009</v>
      </c>
      <c r="F44" s="9"/>
      <c r="G44" s="8" t="s">
        <v>8</v>
      </c>
      <c r="H44" s="7">
        <v>0.004756944444444445</v>
      </c>
      <c r="I44" s="7">
        <v>0.0019328703703703704</v>
      </c>
      <c r="J44" s="6">
        <v>0.005136574074074074</v>
      </c>
      <c r="K44" s="5">
        <f>K43-1</f>
        <v>5</v>
      </c>
      <c r="L44" s="4"/>
      <c r="M44" s="3">
        <f>IF((L44&gt;1),K44*2*$N$5,K44*$N$5)</f>
        <v>5</v>
      </c>
    </row>
    <row r="45" spans="1:13" ht="12">
      <c r="A45" s="9">
        <v>40</v>
      </c>
      <c r="B45" s="9">
        <v>235</v>
      </c>
      <c r="C45" s="9" t="s">
        <v>5</v>
      </c>
      <c r="D45" s="8" t="s">
        <v>7</v>
      </c>
      <c r="E45" s="9">
        <v>2008</v>
      </c>
      <c r="F45" s="9"/>
      <c r="G45" s="8" t="s">
        <v>0</v>
      </c>
      <c r="H45" s="7">
        <v>0.0053125</v>
      </c>
      <c r="I45" s="7">
        <v>0.002488425925925926</v>
      </c>
      <c r="J45" s="6">
        <v>0.005736111111111111</v>
      </c>
      <c r="K45" s="5">
        <f>K44-1</f>
        <v>4</v>
      </c>
      <c r="L45" s="4"/>
      <c r="M45" s="3">
        <f>IF((L45&gt;1),K45*2*$N$5,K45*$N$5)</f>
        <v>4</v>
      </c>
    </row>
    <row r="46" spans="1:13" ht="12">
      <c r="A46" s="9">
        <v>41</v>
      </c>
      <c r="B46" s="9">
        <v>210</v>
      </c>
      <c r="C46" s="9" t="s">
        <v>2</v>
      </c>
      <c r="D46" s="8" t="s">
        <v>6</v>
      </c>
      <c r="E46" s="9">
        <v>2006</v>
      </c>
      <c r="F46" s="9"/>
      <c r="G46" s="8" t="s">
        <v>0</v>
      </c>
      <c r="H46" s="7">
        <v>0.005393518518518519</v>
      </c>
      <c r="I46" s="7">
        <v>0.0025694444444444445</v>
      </c>
      <c r="J46" s="6">
        <v>0.005824074074074074</v>
      </c>
      <c r="K46" s="5">
        <f>K45-1</f>
        <v>3</v>
      </c>
      <c r="L46" s="4"/>
      <c r="M46" s="3">
        <f>IF((L46&gt;1),K46*2*$N$5,K46*$N$5)</f>
        <v>3</v>
      </c>
    </row>
    <row r="47" spans="1:13" ht="12">
      <c r="A47" s="9">
        <v>42</v>
      </c>
      <c r="B47" s="9">
        <v>201</v>
      </c>
      <c r="C47" s="9" t="s">
        <v>5</v>
      </c>
      <c r="D47" s="8" t="s">
        <v>4</v>
      </c>
      <c r="E47" s="9">
        <v>2009</v>
      </c>
      <c r="F47" s="9"/>
      <c r="G47" s="8" t="s">
        <v>3</v>
      </c>
      <c r="H47" s="7">
        <v>0.00542824074074074</v>
      </c>
      <c r="I47" s="7">
        <v>0.0026041666666666665</v>
      </c>
      <c r="J47" s="6">
        <v>0.005861111111111111</v>
      </c>
      <c r="K47" s="5">
        <f>K46-1</f>
        <v>2</v>
      </c>
      <c r="L47" s="4"/>
      <c r="M47" s="3">
        <f>IF((L47&gt;1),K47*2*$N$5,K47*$N$5)</f>
        <v>2</v>
      </c>
    </row>
    <row r="48" spans="1:13" ht="12">
      <c r="A48" s="9">
        <v>43</v>
      </c>
      <c r="B48" s="9">
        <v>211</v>
      </c>
      <c r="C48" s="9" t="s">
        <v>2</v>
      </c>
      <c r="D48" s="8" t="s">
        <v>1</v>
      </c>
      <c r="E48" s="9">
        <v>2009</v>
      </c>
      <c r="F48" s="9"/>
      <c r="G48" s="8" t="s">
        <v>0</v>
      </c>
      <c r="H48" s="7">
        <v>0.006018518518518518</v>
      </c>
      <c r="I48" s="7">
        <v>0.003194444444444444</v>
      </c>
      <c r="J48" s="6">
        <v>0.006498842592592592</v>
      </c>
      <c r="K48" s="5">
        <f>K47-1</f>
        <v>1</v>
      </c>
      <c r="L48" s="4"/>
      <c r="M48" s="3">
        <f>IF((L48&gt;1),K48*2*$N$5,K48*$N$5)</f>
        <v>1</v>
      </c>
    </row>
  </sheetData>
  <sheetProtection/>
  <autoFilter ref="A5:M5">
    <sortState ref="A6:M48">
      <sortCondition sortBy="value" ref="A6:A48"/>
    </sortState>
  </autoFilter>
  <mergeCells count="2">
    <mergeCell ref="B1:E1"/>
    <mergeCell ref="B2:D2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94"/>
  <sheetViews>
    <sheetView zoomScalePageLayoutView="0" workbookViewId="0" topLeftCell="A1">
      <pane ySplit="5" topLeftCell="A39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10.28125" style="171" customWidth="1"/>
    <col min="4" max="4" width="28.57421875" style="144" customWidth="1"/>
    <col min="5" max="5" width="11.57421875" style="144" customWidth="1"/>
    <col min="6" max="6" width="40.00390625" style="144" customWidth="1"/>
    <col min="7" max="7" width="8.8515625" style="144" customWidth="1"/>
    <col min="8" max="8" width="8.28125" style="144" customWidth="1"/>
    <col min="9" max="9" width="9.140625" style="144" customWidth="1"/>
    <col min="10" max="16384" width="17.140625" style="144" customWidth="1"/>
  </cols>
  <sheetData>
    <row r="1" spans="2:6" ht="20.25">
      <c r="B1" s="170" t="s">
        <v>79</v>
      </c>
      <c r="C1" s="167"/>
      <c r="D1" s="167"/>
      <c r="E1" s="167"/>
      <c r="F1" s="167"/>
    </row>
    <row r="2" spans="2:4" ht="14.25">
      <c r="B2" s="169" t="s">
        <v>78</v>
      </c>
      <c r="C2" s="167"/>
      <c r="D2" s="167"/>
    </row>
    <row r="3" spans="4:9" ht="18">
      <c r="D3" s="168" t="s">
        <v>881</v>
      </c>
      <c r="E3" s="167"/>
      <c r="F3" s="167"/>
      <c r="G3" s="167"/>
      <c r="H3" s="167"/>
      <c r="I3" s="167"/>
    </row>
    <row r="4" spans="1:9" ht="15">
      <c r="A4" s="161"/>
      <c r="B4" s="161"/>
      <c r="C4" s="166"/>
      <c r="D4" s="165"/>
      <c r="E4" s="164"/>
      <c r="F4" s="163"/>
      <c r="G4" s="162"/>
      <c r="H4" s="162"/>
      <c r="I4" s="161"/>
    </row>
    <row r="5" spans="1:9" ht="15.75" thickBot="1">
      <c r="A5" s="159" t="s">
        <v>76</v>
      </c>
      <c r="B5" s="158" t="s">
        <v>75</v>
      </c>
      <c r="C5" s="159" t="s">
        <v>74</v>
      </c>
      <c r="D5" s="157" t="s">
        <v>73</v>
      </c>
      <c r="E5" s="158" t="s">
        <v>72</v>
      </c>
      <c r="F5" s="157" t="s">
        <v>70</v>
      </c>
      <c r="G5" s="156" t="s">
        <v>69</v>
      </c>
      <c r="H5" s="156" t="s">
        <v>68</v>
      </c>
      <c r="I5" s="155" t="s">
        <v>67</v>
      </c>
    </row>
    <row r="6" spans="1:9" ht="12.75">
      <c r="A6" s="154">
        <v>1</v>
      </c>
      <c r="B6" s="151">
        <v>838</v>
      </c>
      <c r="C6" s="151" t="s">
        <v>85</v>
      </c>
      <c r="D6" s="150" t="s">
        <v>550</v>
      </c>
      <c r="E6" s="151">
        <v>2000</v>
      </c>
      <c r="F6" s="150" t="s">
        <v>39</v>
      </c>
      <c r="G6" s="153">
        <v>0.005381944444444445</v>
      </c>
      <c r="H6" s="153"/>
      <c r="I6" s="152">
        <v>0.002905092592592593</v>
      </c>
    </row>
    <row r="7" spans="1:9" ht="12.75">
      <c r="A7" s="149">
        <v>2</v>
      </c>
      <c r="B7" s="148">
        <v>833</v>
      </c>
      <c r="C7" s="148" t="s">
        <v>85</v>
      </c>
      <c r="D7" s="147" t="s">
        <v>537</v>
      </c>
      <c r="E7" s="148">
        <v>2000</v>
      </c>
      <c r="F7" s="147" t="s">
        <v>536</v>
      </c>
      <c r="G7" s="146">
        <v>0.005451388888888888</v>
      </c>
      <c r="H7" s="146">
        <v>6.944444444444444E-05</v>
      </c>
      <c r="I7" s="145">
        <v>0.0029432870370370372</v>
      </c>
    </row>
    <row r="8" spans="1:9" ht="12.75">
      <c r="A8" s="149">
        <v>3</v>
      </c>
      <c r="B8" s="148">
        <v>808</v>
      </c>
      <c r="C8" s="148" t="s">
        <v>37</v>
      </c>
      <c r="D8" s="147" t="s">
        <v>523</v>
      </c>
      <c r="E8" s="148">
        <v>2002</v>
      </c>
      <c r="F8" s="147" t="s">
        <v>21</v>
      </c>
      <c r="G8" s="146">
        <v>0.005486111111111112</v>
      </c>
      <c r="H8" s="146">
        <v>0.00010416666666666667</v>
      </c>
      <c r="I8" s="145">
        <v>0.0029618055555555556</v>
      </c>
    </row>
    <row r="9" spans="1:9" ht="12.75">
      <c r="A9" s="149">
        <v>4</v>
      </c>
      <c r="B9" s="148">
        <v>869</v>
      </c>
      <c r="C9" s="148" t="s">
        <v>85</v>
      </c>
      <c r="D9" s="147" t="s">
        <v>518</v>
      </c>
      <c r="E9" s="148">
        <v>2000</v>
      </c>
      <c r="F9" s="147" t="s">
        <v>224</v>
      </c>
      <c r="G9" s="146">
        <v>0.005520833333333333</v>
      </c>
      <c r="H9" s="146">
        <v>0.0001388888888888889</v>
      </c>
      <c r="I9" s="145">
        <v>0.0029803240740740745</v>
      </c>
    </row>
    <row r="10" spans="1:9" ht="12.75">
      <c r="A10" s="149">
        <v>5</v>
      </c>
      <c r="B10" s="148">
        <v>804</v>
      </c>
      <c r="C10" s="148" t="s">
        <v>85</v>
      </c>
      <c r="D10" s="147" t="s">
        <v>496</v>
      </c>
      <c r="E10" s="148">
        <v>2000</v>
      </c>
      <c r="F10" s="147" t="s">
        <v>21</v>
      </c>
      <c r="G10" s="146">
        <v>0.005590277777777778</v>
      </c>
      <c r="H10" s="146">
        <v>0.00020833333333333335</v>
      </c>
      <c r="I10" s="145">
        <v>0.003017361111111111</v>
      </c>
    </row>
    <row r="11" spans="1:9" ht="12.75">
      <c r="A11" s="149">
        <v>6</v>
      </c>
      <c r="B11" s="148">
        <v>887</v>
      </c>
      <c r="C11" s="148" t="s">
        <v>37</v>
      </c>
      <c r="D11" s="147" t="s">
        <v>480</v>
      </c>
      <c r="E11" s="148">
        <v>2002</v>
      </c>
      <c r="F11" s="147" t="s">
        <v>158</v>
      </c>
      <c r="G11" s="146">
        <v>0.005671296296296296</v>
      </c>
      <c r="H11" s="146">
        <v>0.0002893518518518519</v>
      </c>
      <c r="I11" s="145">
        <v>0.0030613425925925925</v>
      </c>
    </row>
    <row r="12" spans="1:9" ht="12.75">
      <c r="A12" s="149">
        <v>7</v>
      </c>
      <c r="B12" s="148">
        <v>848</v>
      </c>
      <c r="C12" s="148" t="s">
        <v>85</v>
      </c>
      <c r="D12" s="147" t="s">
        <v>476</v>
      </c>
      <c r="E12" s="148">
        <v>2000</v>
      </c>
      <c r="F12" s="147" t="s">
        <v>53</v>
      </c>
      <c r="G12" s="146">
        <v>0.00568287037037037</v>
      </c>
      <c r="H12" s="146">
        <v>0.00030092592592592595</v>
      </c>
      <c r="I12" s="145">
        <v>0.0030682870370370365</v>
      </c>
    </row>
    <row r="13" spans="1:9" ht="12.75">
      <c r="A13" s="149">
        <v>8</v>
      </c>
      <c r="B13" s="148">
        <v>867</v>
      </c>
      <c r="C13" s="148" t="s">
        <v>85</v>
      </c>
      <c r="D13" s="147" t="s">
        <v>456</v>
      </c>
      <c r="E13" s="148">
        <v>2000</v>
      </c>
      <c r="F13" s="147" t="s">
        <v>122</v>
      </c>
      <c r="G13" s="146">
        <v>0.005775462962962962</v>
      </c>
      <c r="H13" s="146">
        <v>0.0003935185185185185</v>
      </c>
      <c r="I13" s="145">
        <v>0.0031180555555555558</v>
      </c>
    </row>
    <row r="14" spans="1:9" ht="12.75">
      <c r="A14" s="149">
        <v>9</v>
      </c>
      <c r="B14" s="148">
        <v>809</v>
      </c>
      <c r="C14" s="148" t="s">
        <v>85</v>
      </c>
      <c r="D14" s="147" t="s">
        <v>452</v>
      </c>
      <c r="E14" s="148">
        <v>2000</v>
      </c>
      <c r="F14" s="147" t="s">
        <v>860</v>
      </c>
      <c r="G14" s="146">
        <v>0.005787037037037038</v>
      </c>
      <c r="H14" s="146">
        <v>0.0004050925925925926</v>
      </c>
      <c r="I14" s="145">
        <v>0.0031238425925925926</v>
      </c>
    </row>
    <row r="15" spans="1:9" ht="12.75">
      <c r="A15" s="149">
        <v>10</v>
      </c>
      <c r="B15" s="148">
        <v>807</v>
      </c>
      <c r="C15" s="148" t="s">
        <v>85</v>
      </c>
      <c r="D15" s="147" t="s">
        <v>443</v>
      </c>
      <c r="E15" s="148">
        <v>2000</v>
      </c>
      <c r="F15" s="147" t="s">
        <v>21</v>
      </c>
      <c r="G15" s="146">
        <v>0.0058564814814814825</v>
      </c>
      <c r="H15" s="146">
        <v>0.00047453703703703704</v>
      </c>
      <c r="I15" s="145">
        <v>0.0031620370370370374</v>
      </c>
    </row>
    <row r="16" spans="1:9" ht="12.75">
      <c r="A16" s="149">
        <v>11</v>
      </c>
      <c r="B16" s="148">
        <v>897</v>
      </c>
      <c r="C16" s="148" t="s">
        <v>37</v>
      </c>
      <c r="D16" s="147" t="s">
        <v>434</v>
      </c>
      <c r="E16" s="148">
        <v>2002</v>
      </c>
      <c r="F16" s="147" t="s">
        <v>53</v>
      </c>
      <c r="G16" s="146">
        <v>0.00587962962962963</v>
      </c>
      <c r="H16" s="146">
        <v>0.0004976851851851852</v>
      </c>
      <c r="I16" s="145">
        <v>0.0031736111111111114</v>
      </c>
    </row>
    <row r="17" spans="1:9" ht="12.75">
      <c r="A17" s="149">
        <v>12</v>
      </c>
      <c r="B17" s="148">
        <v>810</v>
      </c>
      <c r="C17" s="148" t="s">
        <v>85</v>
      </c>
      <c r="D17" s="147" t="s">
        <v>431</v>
      </c>
      <c r="E17" s="148">
        <v>2000</v>
      </c>
      <c r="F17" s="147" t="s">
        <v>860</v>
      </c>
      <c r="G17" s="146">
        <v>0.005902777777777778</v>
      </c>
      <c r="H17" s="146">
        <v>0.0005208333333333333</v>
      </c>
      <c r="I17" s="145">
        <v>0.0031863425925925926</v>
      </c>
    </row>
    <row r="18" spans="1:9" ht="12.75">
      <c r="A18" s="149">
        <v>13</v>
      </c>
      <c r="B18" s="148">
        <v>917</v>
      </c>
      <c r="C18" s="148" t="s">
        <v>81</v>
      </c>
      <c r="D18" s="147" t="s">
        <v>426</v>
      </c>
      <c r="E18" s="148">
        <v>2003</v>
      </c>
      <c r="F18" s="147" t="s">
        <v>39</v>
      </c>
      <c r="G18" s="146">
        <v>0.005925925925925926</v>
      </c>
      <c r="H18" s="146">
        <v>0.0005439814814814814</v>
      </c>
      <c r="I18" s="145">
        <v>0.0031990740740740742</v>
      </c>
    </row>
    <row r="19" spans="1:9" ht="12.75">
      <c r="A19" s="149">
        <v>14</v>
      </c>
      <c r="B19" s="148">
        <v>914</v>
      </c>
      <c r="C19" s="148" t="s">
        <v>81</v>
      </c>
      <c r="D19" s="147" t="s">
        <v>425</v>
      </c>
      <c r="E19" s="148">
        <v>2003</v>
      </c>
      <c r="F19" s="147" t="s">
        <v>48</v>
      </c>
      <c r="G19" s="146">
        <v>0.005925925925925926</v>
      </c>
      <c r="H19" s="146">
        <v>0.0005439814814814814</v>
      </c>
      <c r="I19" s="145">
        <v>0.0031990740740740742</v>
      </c>
    </row>
    <row r="20" spans="1:9" ht="12.75">
      <c r="A20" s="149">
        <v>15</v>
      </c>
      <c r="B20" s="148">
        <v>850</v>
      </c>
      <c r="C20" s="148" t="s">
        <v>85</v>
      </c>
      <c r="D20" s="147" t="s">
        <v>415</v>
      </c>
      <c r="E20" s="148">
        <v>2001</v>
      </c>
      <c r="F20" s="147" t="s">
        <v>53</v>
      </c>
      <c r="G20" s="146">
        <v>0.005983796296296296</v>
      </c>
      <c r="H20" s="146">
        <v>0.0006018518518518519</v>
      </c>
      <c r="I20" s="145">
        <v>0.0032303240740740743</v>
      </c>
    </row>
    <row r="21" spans="1:9" ht="12.75">
      <c r="A21" s="149">
        <v>16</v>
      </c>
      <c r="B21" s="148">
        <v>840</v>
      </c>
      <c r="C21" s="148" t="s">
        <v>85</v>
      </c>
      <c r="D21" s="150" t="s">
        <v>412</v>
      </c>
      <c r="E21" s="151">
        <v>2001</v>
      </c>
      <c r="F21" s="150" t="s">
        <v>39</v>
      </c>
      <c r="G21" s="146">
        <v>0.006006944444444444</v>
      </c>
      <c r="H21" s="146">
        <v>0.000625</v>
      </c>
      <c r="I21" s="145">
        <v>0.003243055555555556</v>
      </c>
    </row>
    <row r="22" spans="1:9" ht="12.75">
      <c r="A22" s="149">
        <v>17</v>
      </c>
      <c r="B22" s="148">
        <v>865</v>
      </c>
      <c r="C22" s="148" t="s">
        <v>85</v>
      </c>
      <c r="D22" s="147" t="s">
        <v>402</v>
      </c>
      <c r="E22" s="148">
        <v>2000</v>
      </c>
      <c r="F22" s="147" t="s">
        <v>50</v>
      </c>
      <c r="G22" s="146">
        <v>0.0060416666666666665</v>
      </c>
      <c r="H22" s="146">
        <v>0.0006597222222222221</v>
      </c>
      <c r="I22" s="145">
        <v>0.0032615740740740734</v>
      </c>
    </row>
    <row r="23" spans="1:9" ht="12.75">
      <c r="A23" s="149">
        <v>18</v>
      </c>
      <c r="B23" s="148">
        <v>829</v>
      </c>
      <c r="C23" s="148" t="s">
        <v>85</v>
      </c>
      <c r="D23" s="147" t="s">
        <v>395</v>
      </c>
      <c r="E23" s="148">
        <v>2001</v>
      </c>
      <c r="F23" s="147" t="s">
        <v>48</v>
      </c>
      <c r="G23" s="146">
        <v>0.0060648148148148145</v>
      </c>
      <c r="H23" s="146">
        <v>0.0006828703703703703</v>
      </c>
      <c r="I23" s="145">
        <v>0.003274305555555555</v>
      </c>
    </row>
    <row r="24" spans="1:9" ht="12.75">
      <c r="A24" s="149">
        <v>19</v>
      </c>
      <c r="B24" s="148">
        <v>905</v>
      </c>
      <c r="C24" s="148" t="s">
        <v>37</v>
      </c>
      <c r="D24" s="147" t="s">
        <v>394</v>
      </c>
      <c r="E24" s="148">
        <v>2002</v>
      </c>
      <c r="F24" s="147" t="s">
        <v>278</v>
      </c>
      <c r="G24" s="146">
        <v>0.0060648148148148145</v>
      </c>
      <c r="H24" s="146">
        <v>0.0006828703703703703</v>
      </c>
      <c r="I24" s="145">
        <v>0.003274305555555555</v>
      </c>
    </row>
    <row r="25" spans="1:9" ht="12.75">
      <c r="A25" s="149">
        <v>20</v>
      </c>
      <c r="B25" s="148">
        <v>834</v>
      </c>
      <c r="C25" s="148" t="s">
        <v>85</v>
      </c>
      <c r="D25" s="147" t="s">
        <v>393</v>
      </c>
      <c r="E25" s="148">
        <v>2000</v>
      </c>
      <c r="F25" s="147" t="s">
        <v>158</v>
      </c>
      <c r="G25" s="146">
        <v>0.006076388888888889</v>
      </c>
      <c r="H25" s="146">
        <v>0.0006944444444444445</v>
      </c>
      <c r="I25" s="145">
        <v>0.0032800925925925927</v>
      </c>
    </row>
    <row r="26" spans="1:9" ht="12.75">
      <c r="A26" s="149">
        <v>21</v>
      </c>
      <c r="B26" s="148">
        <v>814</v>
      </c>
      <c r="C26" s="148" t="s">
        <v>85</v>
      </c>
      <c r="D26" s="147" t="s">
        <v>392</v>
      </c>
      <c r="E26" s="148">
        <v>2000</v>
      </c>
      <c r="F26" s="147" t="s">
        <v>312</v>
      </c>
      <c r="G26" s="146">
        <v>0.006087962962962964</v>
      </c>
      <c r="H26" s="146">
        <v>0.0007060185185185185</v>
      </c>
      <c r="I26" s="145">
        <v>0.0032870370370370367</v>
      </c>
    </row>
    <row r="27" spans="1:9" ht="12.75">
      <c r="A27" s="149">
        <v>22</v>
      </c>
      <c r="B27" s="148">
        <v>888</v>
      </c>
      <c r="C27" s="148" t="s">
        <v>37</v>
      </c>
      <c r="D27" s="147" t="s">
        <v>390</v>
      </c>
      <c r="E27" s="148">
        <v>2002</v>
      </c>
      <c r="F27" s="147" t="s">
        <v>39</v>
      </c>
      <c r="G27" s="146">
        <v>0.006099537037037036</v>
      </c>
      <c r="H27" s="146">
        <v>0.0007175925925925927</v>
      </c>
      <c r="I27" s="145">
        <v>0.0032928240740740743</v>
      </c>
    </row>
    <row r="28" spans="1:9" ht="12.75">
      <c r="A28" s="149">
        <v>23</v>
      </c>
      <c r="B28" s="148">
        <v>876</v>
      </c>
      <c r="C28" s="148" t="s">
        <v>85</v>
      </c>
      <c r="D28" s="147" t="s">
        <v>381</v>
      </c>
      <c r="E28" s="148">
        <v>2001</v>
      </c>
      <c r="F28" s="147" t="s">
        <v>0</v>
      </c>
      <c r="G28" s="146">
        <v>0.006145833333333333</v>
      </c>
      <c r="H28" s="146">
        <v>0.0007638888888888889</v>
      </c>
      <c r="I28" s="145">
        <v>0.0033182870370370367</v>
      </c>
    </row>
    <row r="29" spans="1:9" ht="12.75">
      <c r="A29" s="149">
        <v>24</v>
      </c>
      <c r="B29" s="148">
        <v>880</v>
      </c>
      <c r="C29" s="148" t="s">
        <v>37</v>
      </c>
      <c r="D29" s="147" t="s">
        <v>380</v>
      </c>
      <c r="E29" s="148">
        <v>2002</v>
      </c>
      <c r="F29" s="147" t="s">
        <v>21</v>
      </c>
      <c r="G29" s="146">
        <v>0.006145833333333333</v>
      </c>
      <c r="H29" s="146">
        <v>0.0007638888888888889</v>
      </c>
      <c r="I29" s="145">
        <v>0.0033182870370370367</v>
      </c>
    </row>
    <row r="30" spans="1:9" ht="12.75">
      <c r="A30" s="149">
        <v>25</v>
      </c>
      <c r="B30" s="148">
        <v>874</v>
      </c>
      <c r="C30" s="148" t="s">
        <v>85</v>
      </c>
      <c r="D30" s="147" t="s">
        <v>375</v>
      </c>
      <c r="E30" s="148">
        <v>2001</v>
      </c>
      <c r="F30" s="147" t="s">
        <v>224</v>
      </c>
      <c r="G30" s="146">
        <v>0.006203703703703704</v>
      </c>
      <c r="H30" s="146">
        <v>0.0008217592592592592</v>
      </c>
      <c r="I30" s="145">
        <v>0.0033495370370370367</v>
      </c>
    </row>
    <row r="31" spans="1:9" ht="12.75">
      <c r="A31" s="149">
        <v>26</v>
      </c>
      <c r="B31" s="148">
        <v>847</v>
      </c>
      <c r="C31" s="148" t="s">
        <v>85</v>
      </c>
      <c r="D31" s="147" t="s">
        <v>374</v>
      </c>
      <c r="E31" s="148">
        <v>2000</v>
      </c>
      <c r="F31" s="147" t="s">
        <v>53</v>
      </c>
      <c r="G31" s="146">
        <v>0.006203703703703704</v>
      </c>
      <c r="H31" s="146">
        <v>0.0008217592592592592</v>
      </c>
      <c r="I31" s="145">
        <v>0.0033495370370370367</v>
      </c>
    </row>
    <row r="32" spans="1:9" ht="12.75">
      <c r="A32" s="149">
        <v>27</v>
      </c>
      <c r="B32" s="148">
        <v>855</v>
      </c>
      <c r="C32" s="148" t="s">
        <v>85</v>
      </c>
      <c r="D32" s="147" t="s">
        <v>371</v>
      </c>
      <c r="E32" s="148">
        <v>2000</v>
      </c>
      <c r="F32" s="147" t="s">
        <v>862</v>
      </c>
      <c r="G32" s="146">
        <v>0.006215277777777777</v>
      </c>
      <c r="H32" s="146">
        <v>0.0008333333333333334</v>
      </c>
      <c r="I32" s="145">
        <v>0.0033553240740740744</v>
      </c>
    </row>
    <row r="33" spans="1:9" ht="12.75">
      <c r="A33" s="149">
        <v>28</v>
      </c>
      <c r="B33" s="148">
        <v>898</v>
      </c>
      <c r="C33" s="148" t="s">
        <v>37</v>
      </c>
      <c r="D33" s="147" t="s">
        <v>369</v>
      </c>
      <c r="E33" s="148">
        <v>2002</v>
      </c>
      <c r="F33" s="147" t="s">
        <v>53</v>
      </c>
      <c r="G33" s="146">
        <v>0.006238425925925925</v>
      </c>
      <c r="H33" s="146">
        <v>0.0008564814814814815</v>
      </c>
      <c r="I33" s="145">
        <v>0.003368055555555555</v>
      </c>
    </row>
    <row r="34" spans="1:9" ht="12.75">
      <c r="A34" s="149">
        <v>29</v>
      </c>
      <c r="B34" s="148">
        <v>853</v>
      </c>
      <c r="C34" s="148" t="s">
        <v>85</v>
      </c>
      <c r="D34" s="147" t="s">
        <v>363</v>
      </c>
      <c r="E34" s="148">
        <v>2001</v>
      </c>
      <c r="F34" s="147" t="s">
        <v>53</v>
      </c>
      <c r="G34" s="146">
        <v>0.006273148148148148</v>
      </c>
      <c r="H34" s="146">
        <v>0.0008912037037037036</v>
      </c>
      <c r="I34" s="145">
        <v>0.0033865740740740744</v>
      </c>
    </row>
    <row r="35" spans="1:9" ht="12.75">
      <c r="A35" s="149">
        <v>30</v>
      </c>
      <c r="B35" s="148">
        <v>886</v>
      </c>
      <c r="C35" s="148" t="s">
        <v>37</v>
      </c>
      <c r="D35" s="147" t="s">
        <v>359</v>
      </c>
      <c r="E35" s="148">
        <v>2002</v>
      </c>
      <c r="F35" s="147" t="s">
        <v>158</v>
      </c>
      <c r="G35" s="146">
        <v>0.006296296296296296</v>
      </c>
      <c r="H35" s="146">
        <v>0.0009143518518518518</v>
      </c>
      <c r="I35" s="145">
        <v>0.003399305555555555</v>
      </c>
    </row>
    <row r="36" spans="1:9" ht="12.75">
      <c r="A36" s="149">
        <v>31</v>
      </c>
      <c r="B36" s="148">
        <v>877</v>
      </c>
      <c r="C36" s="148" t="s">
        <v>85</v>
      </c>
      <c r="D36" s="150" t="s">
        <v>341</v>
      </c>
      <c r="E36" s="151">
        <v>2001</v>
      </c>
      <c r="F36" s="150" t="s">
        <v>0</v>
      </c>
      <c r="G36" s="146">
        <v>0.006377314814814815</v>
      </c>
      <c r="H36" s="146">
        <v>0.0009953703703703704</v>
      </c>
      <c r="I36" s="145">
        <v>0.003443287037037037</v>
      </c>
    </row>
    <row r="37" spans="1:9" ht="12.75">
      <c r="A37" s="149">
        <v>32</v>
      </c>
      <c r="B37" s="148">
        <v>852</v>
      </c>
      <c r="C37" s="148" t="s">
        <v>85</v>
      </c>
      <c r="D37" s="147" t="s">
        <v>340</v>
      </c>
      <c r="E37" s="148">
        <v>2001</v>
      </c>
      <c r="F37" s="147" t="s">
        <v>53</v>
      </c>
      <c r="G37" s="146">
        <v>0.006388888888888888</v>
      </c>
      <c r="H37" s="146">
        <v>0.0010069444444444444</v>
      </c>
      <c r="I37" s="145">
        <v>0.0034490740740740745</v>
      </c>
    </row>
    <row r="38" spans="1:9" ht="12.75">
      <c r="A38" s="149">
        <v>33</v>
      </c>
      <c r="B38" s="148">
        <v>895</v>
      </c>
      <c r="C38" s="148" t="s">
        <v>37</v>
      </c>
      <c r="D38" s="147" t="s">
        <v>338</v>
      </c>
      <c r="E38" s="148">
        <v>2002</v>
      </c>
      <c r="F38" s="147" t="s">
        <v>39</v>
      </c>
      <c r="G38" s="146">
        <v>0.006412037037037036</v>
      </c>
      <c r="H38" s="146">
        <v>0.0010300925925925926</v>
      </c>
      <c r="I38" s="145">
        <v>0.003461805555555556</v>
      </c>
    </row>
    <row r="39" spans="1:9" ht="12.75">
      <c r="A39" s="149">
        <v>34</v>
      </c>
      <c r="B39" s="148">
        <v>815</v>
      </c>
      <c r="C39" s="148" t="s">
        <v>85</v>
      </c>
      <c r="D39" s="147" t="s">
        <v>337</v>
      </c>
      <c r="E39" s="148">
        <v>2000</v>
      </c>
      <c r="F39" s="147" t="s">
        <v>33</v>
      </c>
      <c r="G39" s="146">
        <v>0.006412037037037036</v>
      </c>
      <c r="H39" s="146">
        <v>0.0010300925925925926</v>
      </c>
      <c r="I39" s="145">
        <v>0.003461805555555556</v>
      </c>
    </row>
    <row r="40" spans="1:9" ht="12.75">
      <c r="A40" s="149">
        <v>35</v>
      </c>
      <c r="B40" s="148">
        <v>806</v>
      </c>
      <c r="C40" s="148" t="s">
        <v>85</v>
      </c>
      <c r="D40" s="147" t="s">
        <v>334</v>
      </c>
      <c r="E40" s="148">
        <v>2000</v>
      </c>
      <c r="F40" s="147" t="s">
        <v>21</v>
      </c>
      <c r="G40" s="146">
        <v>0.006423611111111112</v>
      </c>
      <c r="H40" s="146">
        <v>0.0010416666666666667</v>
      </c>
      <c r="I40" s="145">
        <v>0.003467592592592593</v>
      </c>
    </row>
    <row r="41" spans="1:9" ht="12.75">
      <c r="A41" s="149">
        <v>36</v>
      </c>
      <c r="B41" s="148">
        <v>873</v>
      </c>
      <c r="C41" s="148" t="s">
        <v>85</v>
      </c>
      <c r="D41" s="147" t="s">
        <v>331</v>
      </c>
      <c r="E41" s="148">
        <v>2001</v>
      </c>
      <c r="F41" s="147" t="s">
        <v>224</v>
      </c>
      <c r="G41" s="146">
        <v>0.006435185185185186</v>
      </c>
      <c r="H41" s="146">
        <v>0.0010532407407407407</v>
      </c>
      <c r="I41" s="145">
        <v>0.003474537037037037</v>
      </c>
    </row>
    <row r="42" spans="1:9" ht="12.75">
      <c r="A42" s="149">
        <v>37</v>
      </c>
      <c r="B42" s="148">
        <v>918</v>
      </c>
      <c r="C42" s="148" t="s">
        <v>81</v>
      </c>
      <c r="D42" s="147" t="s">
        <v>330</v>
      </c>
      <c r="E42" s="148">
        <v>2003</v>
      </c>
      <c r="F42" s="147" t="s">
        <v>39</v>
      </c>
      <c r="G42" s="146">
        <v>0.00644675925925926</v>
      </c>
      <c r="H42" s="146">
        <v>0.0010648148148148147</v>
      </c>
      <c r="I42" s="145">
        <v>0.0034803240740740745</v>
      </c>
    </row>
    <row r="43" spans="1:9" ht="12.75">
      <c r="A43" s="149">
        <v>38</v>
      </c>
      <c r="B43" s="148">
        <v>803</v>
      </c>
      <c r="C43" s="148" t="s">
        <v>85</v>
      </c>
      <c r="D43" s="147" t="s">
        <v>324</v>
      </c>
      <c r="E43" s="148">
        <v>2000</v>
      </c>
      <c r="F43" s="147" t="s">
        <v>21</v>
      </c>
      <c r="G43" s="146">
        <v>0.006469907407407407</v>
      </c>
      <c r="H43" s="146">
        <v>0.0010879629629629629</v>
      </c>
      <c r="I43" s="145">
        <v>0.003493055555555556</v>
      </c>
    </row>
    <row r="44" spans="1:9" ht="12.75">
      <c r="A44" s="149">
        <v>39</v>
      </c>
      <c r="B44" s="148">
        <v>916</v>
      </c>
      <c r="C44" s="148" t="s">
        <v>81</v>
      </c>
      <c r="D44" s="147" t="s">
        <v>323</v>
      </c>
      <c r="E44" s="148">
        <v>2003</v>
      </c>
      <c r="F44" s="147" t="s">
        <v>48</v>
      </c>
      <c r="G44" s="146">
        <v>0.006481481481481481</v>
      </c>
      <c r="H44" s="146">
        <v>0.001099537037037037</v>
      </c>
      <c r="I44" s="145">
        <v>0.003498842592592592</v>
      </c>
    </row>
    <row r="45" spans="1:9" ht="12.75">
      <c r="A45" s="149">
        <v>40</v>
      </c>
      <c r="B45" s="148">
        <v>955</v>
      </c>
      <c r="C45" s="148" t="s">
        <v>81</v>
      </c>
      <c r="D45" s="147" t="s">
        <v>320</v>
      </c>
      <c r="E45" s="148">
        <v>2003</v>
      </c>
      <c r="F45" s="147" t="s">
        <v>0</v>
      </c>
      <c r="G45" s="146">
        <v>0.006493055555555555</v>
      </c>
      <c r="H45" s="146">
        <v>0.0011111111111111111</v>
      </c>
      <c r="I45" s="145">
        <v>0.003505787037037037</v>
      </c>
    </row>
    <row r="46" spans="1:9" ht="12.75">
      <c r="A46" s="149">
        <v>41</v>
      </c>
      <c r="B46" s="148">
        <v>860</v>
      </c>
      <c r="C46" s="148" t="s">
        <v>85</v>
      </c>
      <c r="D46" s="147" t="s">
        <v>319</v>
      </c>
      <c r="E46" s="148">
        <v>2000</v>
      </c>
      <c r="F46" s="147" t="s">
        <v>278</v>
      </c>
      <c r="G46" s="146">
        <v>0.006493055555555555</v>
      </c>
      <c r="H46" s="146">
        <v>0.0011111111111111111</v>
      </c>
      <c r="I46" s="145">
        <v>0.003505787037037037</v>
      </c>
    </row>
    <row r="47" spans="1:9" ht="12.75">
      <c r="A47" s="149">
        <v>42</v>
      </c>
      <c r="B47" s="148">
        <v>920</v>
      </c>
      <c r="C47" s="148" t="s">
        <v>81</v>
      </c>
      <c r="D47" s="147" t="s">
        <v>315</v>
      </c>
      <c r="E47" s="148">
        <v>2003</v>
      </c>
      <c r="F47" s="147" t="s">
        <v>53</v>
      </c>
      <c r="G47" s="146">
        <v>0.006527777777777778</v>
      </c>
      <c r="H47" s="146">
        <v>0.0011458333333333333</v>
      </c>
      <c r="I47" s="145">
        <v>0.0035243055555555553</v>
      </c>
    </row>
    <row r="48" spans="1:9" ht="12.75">
      <c r="A48" s="149">
        <v>43</v>
      </c>
      <c r="B48" s="148">
        <v>555</v>
      </c>
      <c r="C48" s="148" t="s">
        <v>85</v>
      </c>
      <c r="D48" s="147" t="s">
        <v>313</v>
      </c>
      <c r="E48" s="148">
        <v>2000</v>
      </c>
      <c r="F48" s="147" t="s">
        <v>312</v>
      </c>
      <c r="G48" s="146">
        <v>0.006539351851851852</v>
      </c>
      <c r="H48" s="146">
        <v>0.0011574074074074073</v>
      </c>
      <c r="I48" s="145">
        <v>0.003530092592592592</v>
      </c>
    </row>
    <row r="49" spans="1:9" ht="12.75">
      <c r="A49" s="149">
        <v>44</v>
      </c>
      <c r="B49" s="148">
        <v>851</v>
      </c>
      <c r="C49" s="148" t="s">
        <v>85</v>
      </c>
      <c r="D49" s="147" t="s">
        <v>311</v>
      </c>
      <c r="E49" s="148">
        <v>2001</v>
      </c>
      <c r="F49" s="147" t="s">
        <v>53</v>
      </c>
      <c r="G49" s="146">
        <v>0.006550925925925926</v>
      </c>
      <c r="H49" s="146">
        <v>0.0011689814814814816</v>
      </c>
      <c r="I49" s="145">
        <v>0.003537037037037037</v>
      </c>
    </row>
    <row r="50" spans="1:9" ht="12.75">
      <c r="A50" s="149">
        <v>45</v>
      </c>
      <c r="B50" s="148">
        <v>906</v>
      </c>
      <c r="C50" s="148" t="s">
        <v>37</v>
      </c>
      <c r="D50" s="147" t="s">
        <v>306</v>
      </c>
      <c r="E50" s="148">
        <v>2002</v>
      </c>
      <c r="F50" s="147" t="s">
        <v>0</v>
      </c>
      <c r="G50" s="146">
        <v>0.0065625</v>
      </c>
      <c r="H50" s="146">
        <v>0.0011805555555555556</v>
      </c>
      <c r="I50" s="145">
        <v>0.0035428240740740737</v>
      </c>
    </row>
    <row r="51" spans="1:9" ht="12.75">
      <c r="A51" s="149">
        <v>46</v>
      </c>
      <c r="B51" s="148">
        <v>879</v>
      </c>
      <c r="C51" s="148" t="s">
        <v>37</v>
      </c>
      <c r="D51" s="150" t="s">
        <v>305</v>
      </c>
      <c r="E51" s="151">
        <v>2002</v>
      </c>
      <c r="F51" s="150" t="s">
        <v>21</v>
      </c>
      <c r="G51" s="146">
        <v>0.0065625</v>
      </c>
      <c r="H51" s="146">
        <v>0.0011805555555555556</v>
      </c>
      <c r="I51" s="145">
        <v>0.0035428240740740737</v>
      </c>
    </row>
    <row r="52" spans="1:9" ht="12.75">
      <c r="A52" s="149">
        <v>47</v>
      </c>
      <c r="B52" s="148">
        <v>857</v>
      </c>
      <c r="C52" s="148" t="s">
        <v>85</v>
      </c>
      <c r="D52" s="147" t="s">
        <v>299</v>
      </c>
      <c r="E52" s="148">
        <v>2000</v>
      </c>
      <c r="F52" s="147" t="s">
        <v>862</v>
      </c>
      <c r="G52" s="146">
        <v>0.006643518518518518</v>
      </c>
      <c r="H52" s="146">
        <v>0.001261574074074074</v>
      </c>
      <c r="I52" s="145">
        <v>0.0035868055555555553</v>
      </c>
    </row>
    <row r="53" spans="1:9" ht="12.75">
      <c r="A53" s="149">
        <v>48</v>
      </c>
      <c r="B53" s="148">
        <v>907</v>
      </c>
      <c r="C53" s="148" t="s">
        <v>37</v>
      </c>
      <c r="D53" s="147" t="s">
        <v>297</v>
      </c>
      <c r="E53" s="148">
        <v>2002</v>
      </c>
      <c r="F53" s="147" t="s">
        <v>0</v>
      </c>
      <c r="G53" s="146">
        <v>0.0066550925925925935</v>
      </c>
      <c r="H53" s="146">
        <v>0.0012731481481481483</v>
      </c>
      <c r="I53" s="145">
        <v>0.003592592592592593</v>
      </c>
    </row>
    <row r="54" spans="1:9" ht="12.75">
      <c r="A54" s="149">
        <v>49</v>
      </c>
      <c r="B54" s="148">
        <v>953</v>
      </c>
      <c r="C54" s="148" t="s">
        <v>85</v>
      </c>
      <c r="D54" s="147" t="s">
        <v>295</v>
      </c>
      <c r="E54" s="148">
        <v>2000</v>
      </c>
      <c r="F54" s="147" t="s">
        <v>0</v>
      </c>
      <c r="G54" s="146">
        <v>0.006666666666666667</v>
      </c>
      <c r="H54" s="146">
        <v>0.0012847222222222223</v>
      </c>
      <c r="I54" s="145">
        <v>0.003599537037037037</v>
      </c>
    </row>
    <row r="55" spans="1:9" ht="12.75">
      <c r="A55" s="149">
        <v>50</v>
      </c>
      <c r="B55" s="148">
        <v>908</v>
      </c>
      <c r="C55" s="148" t="s">
        <v>37</v>
      </c>
      <c r="D55" s="147" t="s">
        <v>294</v>
      </c>
      <c r="E55" s="148">
        <v>2002</v>
      </c>
      <c r="F55" s="147" t="s">
        <v>0</v>
      </c>
      <c r="G55" s="146">
        <v>0.006666666666666667</v>
      </c>
      <c r="H55" s="146">
        <v>0.0012847222222222223</v>
      </c>
      <c r="I55" s="145">
        <v>0.003599537037037037</v>
      </c>
    </row>
    <row r="56" spans="1:9" ht="12.75">
      <c r="A56" s="149">
        <v>51</v>
      </c>
      <c r="B56" s="148">
        <v>826</v>
      </c>
      <c r="C56" s="148" t="s">
        <v>85</v>
      </c>
      <c r="D56" s="147" t="s">
        <v>291</v>
      </c>
      <c r="E56" s="148">
        <v>2001</v>
      </c>
      <c r="F56" s="147" t="s">
        <v>14</v>
      </c>
      <c r="G56" s="146">
        <v>0.006689814814814814</v>
      </c>
      <c r="H56" s="146">
        <v>0.0013078703703703705</v>
      </c>
      <c r="I56" s="145">
        <v>0.0036111111111111114</v>
      </c>
    </row>
    <row r="57" spans="1:9" ht="12.75">
      <c r="A57" s="149">
        <v>52</v>
      </c>
      <c r="B57" s="148">
        <v>842</v>
      </c>
      <c r="C57" s="148" t="s">
        <v>85</v>
      </c>
      <c r="D57" s="147" t="s">
        <v>284</v>
      </c>
      <c r="E57" s="148">
        <v>2001</v>
      </c>
      <c r="F57" s="147" t="s">
        <v>28</v>
      </c>
      <c r="G57" s="146">
        <v>0.00673611111111111</v>
      </c>
      <c r="H57" s="146">
        <v>0.0013541666666666667</v>
      </c>
      <c r="I57" s="145">
        <v>0.0036365740740740738</v>
      </c>
    </row>
    <row r="58" spans="1:9" ht="12.75">
      <c r="A58" s="149">
        <v>53</v>
      </c>
      <c r="B58" s="148">
        <v>861</v>
      </c>
      <c r="C58" s="148" t="s">
        <v>85</v>
      </c>
      <c r="D58" s="147" t="s">
        <v>279</v>
      </c>
      <c r="E58" s="148">
        <v>2000</v>
      </c>
      <c r="F58" s="147" t="s">
        <v>278</v>
      </c>
      <c r="G58" s="146">
        <v>0.0067708333333333336</v>
      </c>
      <c r="H58" s="146">
        <v>0.001388888888888889</v>
      </c>
      <c r="I58" s="145">
        <v>0.003655092592592593</v>
      </c>
    </row>
    <row r="59" spans="1:9" ht="12.75">
      <c r="A59" s="149">
        <v>54</v>
      </c>
      <c r="B59" s="148">
        <v>909</v>
      </c>
      <c r="C59" s="148" t="s">
        <v>37</v>
      </c>
      <c r="D59" s="147" t="s">
        <v>275</v>
      </c>
      <c r="E59" s="148">
        <v>2002</v>
      </c>
      <c r="F59" s="147" t="s">
        <v>0</v>
      </c>
      <c r="G59" s="146">
        <v>0.006793981481481482</v>
      </c>
      <c r="H59" s="146">
        <v>0.001412037037037037</v>
      </c>
      <c r="I59" s="145">
        <v>0.0036678240740740738</v>
      </c>
    </row>
    <row r="60" spans="1:9" ht="12.75">
      <c r="A60" s="149">
        <v>55</v>
      </c>
      <c r="B60" s="148">
        <v>958</v>
      </c>
      <c r="C60" s="148" t="s">
        <v>273</v>
      </c>
      <c r="D60" s="147" t="s">
        <v>272</v>
      </c>
      <c r="E60" s="148">
        <v>2004</v>
      </c>
      <c r="F60" s="147" t="s">
        <v>0</v>
      </c>
      <c r="G60" s="146">
        <v>0.006817129629629629</v>
      </c>
      <c r="H60" s="146">
        <v>0.0014351851851851854</v>
      </c>
      <c r="I60" s="145">
        <v>0.0036805555555555554</v>
      </c>
    </row>
    <row r="61" spans="1:9" ht="12.75">
      <c r="A61" s="149">
        <v>56</v>
      </c>
      <c r="B61" s="148">
        <v>915</v>
      </c>
      <c r="C61" s="148" t="s">
        <v>81</v>
      </c>
      <c r="D61" s="147" t="s">
        <v>268</v>
      </c>
      <c r="E61" s="148">
        <v>2003</v>
      </c>
      <c r="F61" s="147" t="s">
        <v>48</v>
      </c>
      <c r="G61" s="146">
        <v>0.006840277777777778</v>
      </c>
      <c r="H61" s="146">
        <v>0.0014583333333333334</v>
      </c>
      <c r="I61" s="145">
        <v>0.003693287037037037</v>
      </c>
    </row>
    <row r="62" spans="1:9" ht="12.75">
      <c r="A62" s="149">
        <v>57</v>
      </c>
      <c r="B62" s="148">
        <v>885</v>
      </c>
      <c r="C62" s="148" t="s">
        <v>37</v>
      </c>
      <c r="D62" s="147" t="s">
        <v>261</v>
      </c>
      <c r="E62" s="148">
        <v>2002</v>
      </c>
      <c r="F62" s="147" t="s">
        <v>158</v>
      </c>
      <c r="G62" s="146">
        <v>0.006875</v>
      </c>
      <c r="H62" s="146">
        <v>0.0014930555555555556</v>
      </c>
      <c r="I62" s="145">
        <v>0.0037118055555555554</v>
      </c>
    </row>
    <row r="63" spans="1:9" ht="12.75">
      <c r="A63" s="149">
        <v>58</v>
      </c>
      <c r="B63" s="148">
        <v>716</v>
      </c>
      <c r="C63" s="148" t="s">
        <v>37</v>
      </c>
      <c r="D63" s="147" t="s">
        <v>258</v>
      </c>
      <c r="E63" s="148">
        <v>2002</v>
      </c>
      <c r="F63" s="147" t="s">
        <v>158</v>
      </c>
      <c r="G63" s="146">
        <v>0.006886574074074074</v>
      </c>
      <c r="H63" s="146">
        <v>0.0015046296296296294</v>
      </c>
      <c r="I63" s="145">
        <v>0.003717592592592593</v>
      </c>
    </row>
    <row r="64" spans="1:9" ht="12.75">
      <c r="A64" s="149">
        <v>59</v>
      </c>
      <c r="B64" s="148">
        <v>889</v>
      </c>
      <c r="C64" s="148" t="s">
        <v>37</v>
      </c>
      <c r="D64" s="147" t="s">
        <v>257</v>
      </c>
      <c r="E64" s="148">
        <v>2002</v>
      </c>
      <c r="F64" s="147" t="s">
        <v>39</v>
      </c>
      <c r="G64" s="146">
        <v>0.0069097222222222225</v>
      </c>
      <c r="H64" s="146">
        <v>0.0015277777777777779</v>
      </c>
      <c r="I64" s="145">
        <v>0.0037303240740740747</v>
      </c>
    </row>
    <row r="65" spans="1:9" ht="12.75">
      <c r="A65" s="149">
        <v>60</v>
      </c>
      <c r="B65" s="148">
        <v>872</v>
      </c>
      <c r="C65" s="148" t="s">
        <v>85</v>
      </c>
      <c r="D65" s="147" t="s">
        <v>254</v>
      </c>
      <c r="E65" s="148">
        <v>2001</v>
      </c>
      <c r="F65" s="147" t="s">
        <v>10</v>
      </c>
      <c r="G65" s="146">
        <v>0.006921296296296297</v>
      </c>
      <c r="H65" s="146">
        <v>0.0015393518518518519</v>
      </c>
      <c r="I65" s="145">
        <v>0.0037361111111111106</v>
      </c>
    </row>
    <row r="66" spans="1:9" ht="12.75">
      <c r="A66" s="149">
        <v>61</v>
      </c>
      <c r="B66" s="148">
        <v>575</v>
      </c>
      <c r="C66" s="148" t="s">
        <v>85</v>
      </c>
      <c r="D66" s="150" t="s">
        <v>243</v>
      </c>
      <c r="E66" s="151">
        <v>2001</v>
      </c>
      <c r="F66" s="150" t="s">
        <v>158</v>
      </c>
      <c r="G66" s="146">
        <v>0.006990740740740741</v>
      </c>
      <c r="H66" s="146">
        <v>0.0016087962962962963</v>
      </c>
      <c r="I66" s="145">
        <v>0.003774305555555555</v>
      </c>
    </row>
    <row r="67" spans="1:9" ht="12.75">
      <c r="A67" s="149">
        <v>62</v>
      </c>
      <c r="B67" s="148">
        <v>875</v>
      </c>
      <c r="C67" s="148" t="s">
        <v>85</v>
      </c>
      <c r="D67" s="147" t="s">
        <v>240</v>
      </c>
      <c r="E67" s="148">
        <v>2001</v>
      </c>
      <c r="F67" s="147" t="s">
        <v>0</v>
      </c>
      <c r="G67" s="146">
        <v>0.007002314814814815</v>
      </c>
      <c r="H67" s="146">
        <v>0.0016203703703703703</v>
      </c>
      <c r="I67" s="145">
        <v>0.0037800925925925923</v>
      </c>
    </row>
    <row r="68" spans="1:9" ht="12.75">
      <c r="A68" s="149">
        <v>63</v>
      </c>
      <c r="B68" s="148">
        <v>957</v>
      </c>
      <c r="C68" s="148" t="s">
        <v>37</v>
      </c>
      <c r="D68" s="147" t="s">
        <v>238</v>
      </c>
      <c r="E68" s="148">
        <v>2002</v>
      </c>
      <c r="F68" s="147" t="s">
        <v>0</v>
      </c>
      <c r="G68" s="146">
        <v>0.007013888888888889</v>
      </c>
      <c r="H68" s="146">
        <v>0.0016319444444444445</v>
      </c>
      <c r="I68" s="145">
        <v>0.0037870370370370367</v>
      </c>
    </row>
    <row r="69" spans="1:9" ht="12.75">
      <c r="A69" s="149">
        <v>64</v>
      </c>
      <c r="B69" s="148">
        <v>919</v>
      </c>
      <c r="C69" s="148" t="s">
        <v>81</v>
      </c>
      <c r="D69" s="147" t="s">
        <v>234</v>
      </c>
      <c r="E69" s="148">
        <v>2003</v>
      </c>
      <c r="F69" s="147" t="s">
        <v>53</v>
      </c>
      <c r="G69" s="146">
        <v>0.007025462962962963</v>
      </c>
      <c r="H69" s="146">
        <v>0.0016435185185185183</v>
      </c>
      <c r="I69" s="145">
        <v>0.003792824074074074</v>
      </c>
    </row>
    <row r="70" spans="1:9" ht="12.75">
      <c r="A70" s="149">
        <v>65</v>
      </c>
      <c r="B70" s="148">
        <v>900</v>
      </c>
      <c r="C70" s="148" t="s">
        <v>37</v>
      </c>
      <c r="D70" s="147" t="s">
        <v>233</v>
      </c>
      <c r="E70" s="148">
        <v>2002</v>
      </c>
      <c r="F70" s="147" t="s">
        <v>862</v>
      </c>
      <c r="G70" s="146">
        <v>0.007025462962962963</v>
      </c>
      <c r="H70" s="146">
        <v>0.0016435185185185183</v>
      </c>
      <c r="I70" s="145">
        <v>0.003792824074074074</v>
      </c>
    </row>
    <row r="71" spans="1:9" ht="12.75">
      <c r="A71" s="149">
        <v>66</v>
      </c>
      <c r="B71" s="148">
        <v>866</v>
      </c>
      <c r="C71" s="148" t="s">
        <v>85</v>
      </c>
      <c r="D71" s="147" t="s">
        <v>230</v>
      </c>
      <c r="E71" s="148">
        <v>2001</v>
      </c>
      <c r="F71" s="147" t="s">
        <v>229</v>
      </c>
      <c r="G71" s="146">
        <v>0.007060185185185184</v>
      </c>
      <c r="H71" s="146">
        <v>0.0016782407407407406</v>
      </c>
      <c r="I71" s="145">
        <v>0.0038113425925925923</v>
      </c>
    </row>
    <row r="72" spans="1:9" ht="12.75">
      <c r="A72" s="149">
        <v>67</v>
      </c>
      <c r="B72" s="148">
        <v>836</v>
      </c>
      <c r="C72" s="148" t="s">
        <v>85</v>
      </c>
      <c r="D72" s="147" t="s">
        <v>222</v>
      </c>
      <c r="E72" s="148">
        <v>2000</v>
      </c>
      <c r="F72" s="147" t="s">
        <v>196</v>
      </c>
      <c r="G72" s="146">
        <v>0.007118055555555555</v>
      </c>
      <c r="H72" s="146">
        <v>0.001736111111111111</v>
      </c>
      <c r="I72" s="145">
        <v>0.0038425925925925923</v>
      </c>
    </row>
    <row r="73" spans="1:9" ht="12.75">
      <c r="A73" s="149">
        <v>68</v>
      </c>
      <c r="B73" s="148">
        <v>910</v>
      </c>
      <c r="C73" s="148" t="s">
        <v>81</v>
      </c>
      <c r="D73" s="147" t="s">
        <v>220</v>
      </c>
      <c r="E73" s="148">
        <v>2003</v>
      </c>
      <c r="F73" s="147" t="s">
        <v>21</v>
      </c>
      <c r="G73" s="146">
        <v>0.007141203703703704</v>
      </c>
      <c r="H73" s="146">
        <v>0.0017592592592592592</v>
      </c>
      <c r="I73" s="145">
        <v>0.003855324074074074</v>
      </c>
    </row>
    <row r="74" spans="1:9" ht="12.75">
      <c r="A74" s="149">
        <v>69</v>
      </c>
      <c r="B74" s="148">
        <v>831</v>
      </c>
      <c r="C74" s="148" t="s">
        <v>85</v>
      </c>
      <c r="D74" s="147" t="s">
        <v>219</v>
      </c>
      <c r="E74" s="148">
        <v>2001</v>
      </c>
      <c r="F74" s="147" t="s">
        <v>170</v>
      </c>
      <c r="G74" s="146">
        <v>0.007141203703703704</v>
      </c>
      <c r="H74" s="146">
        <v>0.0017592592592592592</v>
      </c>
      <c r="I74" s="145">
        <v>0.003855324074074074</v>
      </c>
    </row>
    <row r="75" spans="1:9" ht="12.75">
      <c r="A75" s="149">
        <v>70</v>
      </c>
      <c r="B75" s="148">
        <v>883</v>
      </c>
      <c r="C75" s="148" t="s">
        <v>37</v>
      </c>
      <c r="D75" s="147" t="s">
        <v>215</v>
      </c>
      <c r="E75" s="148">
        <v>2002</v>
      </c>
      <c r="F75" s="147" t="s">
        <v>872</v>
      </c>
      <c r="G75" s="146">
        <v>0.0071874999999999994</v>
      </c>
      <c r="H75" s="146">
        <v>0.0018055555555555557</v>
      </c>
      <c r="I75" s="145">
        <v>0.0038807870370370368</v>
      </c>
    </row>
    <row r="76" spans="1:9" ht="12.75">
      <c r="A76" s="149">
        <v>71</v>
      </c>
      <c r="B76" s="148">
        <v>845</v>
      </c>
      <c r="C76" s="148" t="s">
        <v>85</v>
      </c>
      <c r="D76" s="147" t="s">
        <v>202</v>
      </c>
      <c r="E76" s="148">
        <v>2001</v>
      </c>
      <c r="F76" s="147" t="s">
        <v>28</v>
      </c>
      <c r="G76" s="146">
        <v>0.007268518518518519</v>
      </c>
      <c r="H76" s="146">
        <v>0.0018865740740740742</v>
      </c>
      <c r="I76" s="145">
        <v>0.003923611111111111</v>
      </c>
    </row>
    <row r="77" spans="1:9" ht="12.75">
      <c r="A77" s="149">
        <v>72</v>
      </c>
      <c r="B77" s="148">
        <v>828</v>
      </c>
      <c r="C77" s="148" t="s">
        <v>85</v>
      </c>
      <c r="D77" s="147" t="s">
        <v>189</v>
      </c>
      <c r="E77" s="148">
        <v>2001</v>
      </c>
      <c r="F77" s="147" t="s">
        <v>48</v>
      </c>
      <c r="G77" s="146">
        <v>0.007407407407407407</v>
      </c>
      <c r="H77" s="146">
        <v>0.002025462962962963</v>
      </c>
      <c r="I77" s="145">
        <v>0.003998842592592592</v>
      </c>
    </row>
    <row r="78" spans="1:9" ht="12.75">
      <c r="A78" s="149">
        <v>73</v>
      </c>
      <c r="B78" s="148">
        <v>825</v>
      </c>
      <c r="C78" s="148" t="s">
        <v>85</v>
      </c>
      <c r="D78" s="147" t="s">
        <v>180</v>
      </c>
      <c r="E78" s="148">
        <v>2001</v>
      </c>
      <c r="F78" s="147" t="s">
        <v>14</v>
      </c>
      <c r="G78" s="146">
        <v>0.007488425925925926</v>
      </c>
      <c r="H78" s="146">
        <v>0.0021064814814814813</v>
      </c>
      <c r="I78" s="145">
        <v>0.004042824074074074</v>
      </c>
    </row>
    <row r="79" spans="1:9" ht="12.75">
      <c r="A79" s="149">
        <v>74</v>
      </c>
      <c r="B79" s="148">
        <v>911</v>
      </c>
      <c r="C79" s="148" t="s">
        <v>81</v>
      </c>
      <c r="D79" s="147" t="s">
        <v>179</v>
      </c>
      <c r="E79" s="148">
        <v>2003</v>
      </c>
      <c r="F79" s="147" t="s">
        <v>21</v>
      </c>
      <c r="G79" s="146">
        <v>0.007500000000000001</v>
      </c>
      <c r="H79" s="146">
        <v>0.0021180555555555553</v>
      </c>
      <c r="I79" s="145">
        <v>0.004048611111111111</v>
      </c>
    </row>
    <row r="80" spans="1:9" ht="12.75">
      <c r="A80" s="149">
        <v>75</v>
      </c>
      <c r="B80" s="148">
        <v>854</v>
      </c>
      <c r="C80" s="148" t="s">
        <v>85</v>
      </c>
      <c r="D80" s="147" t="s">
        <v>168</v>
      </c>
      <c r="E80" s="148">
        <v>2000</v>
      </c>
      <c r="F80" s="147" t="s">
        <v>862</v>
      </c>
      <c r="G80" s="146">
        <v>0.007581018518518518</v>
      </c>
      <c r="H80" s="146">
        <v>0.002199074074074074</v>
      </c>
      <c r="I80" s="145">
        <v>0.004092592592592593</v>
      </c>
    </row>
    <row r="81" spans="1:9" ht="12.75">
      <c r="A81" s="149">
        <v>76</v>
      </c>
      <c r="B81" s="148">
        <v>823</v>
      </c>
      <c r="C81" s="148" t="s">
        <v>85</v>
      </c>
      <c r="D81" s="150" t="s">
        <v>165</v>
      </c>
      <c r="E81" s="151">
        <v>2001</v>
      </c>
      <c r="F81" s="150" t="s">
        <v>14</v>
      </c>
      <c r="G81" s="146">
        <v>0.007604166666666666</v>
      </c>
      <c r="H81" s="146">
        <v>0.0022222222222222222</v>
      </c>
      <c r="I81" s="145">
        <v>0.004105324074074075</v>
      </c>
    </row>
    <row r="82" spans="1:9" ht="12.75">
      <c r="A82" s="149">
        <v>77</v>
      </c>
      <c r="B82" s="148">
        <v>638</v>
      </c>
      <c r="C82" s="148" t="s">
        <v>37</v>
      </c>
      <c r="D82" s="147" t="s">
        <v>159</v>
      </c>
      <c r="E82" s="148">
        <v>2002</v>
      </c>
      <c r="F82" s="147" t="s">
        <v>158</v>
      </c>
      <c r="G82" s="146">
        <v>0.007685185185185185</v>
      </c>
      <c r="H82" s="146">
        <v>0.0023032407407407407</v>
      </c>
      <c r="I82" s="145">
        <v>0.004149305555555555</v>
      </c>
    </row>
    <row r="83" spans="1:9" ht="12.75">
      <c r="A83" s="149">
        <v>78</v>
      </c>
      <c r="B83" s="148">
        <v>816</v>
      </c>
      <c r="C83" s="148" t="s">
        <v>85</v>
      </c>
      <c r="D83" s="147" t="s">
        <v>156</v>
      </c>
      <c r="E83" s="148">
        <v>2001</v>
      </c>
      <c r="F83" s="147" t="s">
        <v>33</v>
      </c>
      <c r="G83" s="146">
        <v>0.007719907407407408</v>
      </c>
      <c r="H83" s="146">
        <v>0.002337962962962963</v>
      </c>
      <c r="I83" s="145">
        <v>0.004167824074074075</v>
      </c>
    </row>
    <row r="84" spans="1:9" ht="12.75">
      <c r="A84" s="149">
        <v>79</v>
      </c>
      <c r="B84" s="148">
        <v>802</v>
      </c>
      <c r="C84" s="148" t="s">
        <v>85</v>
      </c>
      <c r="D84" s="147" t="s">
        <v>147</v>
      </c>
      <c r="E84" s="148">
        <v>2000</v>
      </c>
      <c r="F84" s="147" t="s">
        <v>21</v>
      </c>
      <c r="G84" s="146">
        <v>0.007951388888888888</v>
      </c>
      <c r="H84" s="146">
        <v>0.0025694444444444445</v>
      </c>
      <c r="I84" s="145">
        <v>0.004292824074074074</v>
      </c>
    </row>
    <row r="85" spans="1:9" ht="12.75">
      <c r="A85" s="149">
        <v>80</v>
      </c>
      <c r="B85" s="148">
        <v>821</v>
      </c>
      <c r="C85" s="148" t="s">
        <v>85</v>
      </c>
      <c r="D85" s="147" t="s">
        <v>143</v>
      </c>
      <c r="E85" s="148">
        <v>2001</v>
      </c>
      <c r="F85" s="147" t="s">
        <v>14</v>
      </c>
      <c r="G85" s="146">
        <v>0.008055555555555555</v>
      </c>
      <c r="H85" s="146">
        <v>0.002673611111111111</v>
      </c>
      <c r="I85" s="145">
        <v>0.004349537037037037</v>
      </c>
    </row>
    <row r="86" spans="1:9" ht="12.75">
      <c r="A86" s="149">
        <v>81</v>
      </c>
      <c r="B86" s="148">
        <v>894</v>
      </c>
      <c r="C86" s="148" t="s">
        <v>37</v>
      </c>
      <c r="D86" s="147" t="s">
        <v>137</v>
      </c>
      <c r="E86" s="148">
        <v>2002</v>
      </c>
      <c r="F86" s="147" t="s">
        <v>39</v>
      </c>
      <c r="G86" s="146">
        <v>0.008124999999999999</v>
      </c>
      <c r="H86" s="146">
        <v>0.002743055555555556</v>
      </c>
      <c r="I86" s="145">
        <v>0.004386574074074074</v>
      </c>
    </row>
    <row r="87" spans="1:9" ht="12.75">
      <c r="A87" s="149">
        <v>82</v>
      </c>
      <c r="B87" s="148">
        <v>824</v>
      </c>
      <c r="C87" s="148" t="s">
        <v>85</v>
      </c>
      <c r="D87" s="147" t="s">
        <v>136</v>
      </c>
      <c r="E87" s="148">
        <v>2001</v>
      </c>
      <c r="F87" s="147" t="s">
        <v>14</v>
      </c>
      <c r="G87" s="146">
        <v>0.008194444444444445</v>
      </c>
      <c r="H87" s="146">
        <v>0.0028124999999999995</v>
      </c>
      <c r="I87" s="145">
        <v>0.004423611111111112</v>
      </c>
    </row>
    <row r="88" spans="1:9" ht="12.75">
      <c r="A88" s="149">
        <v>83</v>
      </c>
      <c r="B88" s="148">
        <v>891</v>
      </c>
      <c r="C88" s="148" t="s">
        <v>37</v>
      </c>
      <c r="D88" s="147" t="s">
        <v>134</v>
      </c>
      <c r="E88" s="148">
        <v>2002</v>
      </c>
      <c r="F88" s="147" t="s">
        <v>39</v>
      </c>
      <c r="G88" s="146">
        <v>0.008263888888888888</v>
      </c>
      <c r="H88" s="146">
        <v>0.0028819444444444444</v>
      </c>
      <c r="I88" s="145">
        <v>0.004461805555555556</v>
      </c>
    </row>
    <row r="89" spans="1:9" ht="12.75">
      <c r="A89" s="149">
        <v>84</v>
      </c>
      <c r="B89" s="148">
        <v>822</v>
      </c>
      <c r="C89" s="148" t="s">
        <v>85</v>
      </c>
      <c r="D89" s="147" t="s">
        <v>112</v>
      </c>
      <c r="E89" s="148">
        <v>2001</v>
      </c>
      <c r="F89" s="147" t="s">
        <v>14</v>
      </c>
      <c r="G89" s="146">
        <v>0.00863425925925926</v>
      </c>
      <c r="H89" s="146">
        <v>0.003252314814814815</v>
      </c>
      <c r="I89" s="145">
        <v>0.004662037037037037</v>
      </c>
    </row>
    <row r="90" spans="1:9" ht="12.75">
      <c r="A90" s="149">
        <v>85</v>
      </c>
      <c r="B90" s="148">
        <v>882</v>
      </c>
      <c r="C90" s="148" t="s">
        <v>37</v>
      </c>
      <c r="D90" s="147" t="s">
        <v>106</v>
      </c>
      <c r="E90" s="148">
        <v>2002</v>
      </c>
      <c r="F90" s="147" t="s">
        <v>33</v>
      </c>
      <c r="G90" s="146">
        <v>0.008854166666666666</v>
      </c>
      <c r="H90" s="146">
        <v>0.003472222222222222</v>
      </c>
      <c r="I90" s="145">
        <v>0.004780092592592592</v>
      </c>
    </row>
    <row r="91" spans="1:9" ht="12.75">
      <c r="A91" s="149">
        <v>86</v>
      </c>
      <c r="B91" s="148">
        <v>820</v>
      </c>
      <c r="C91" s="148" t="s">
        <v>85</v>
      </c>
      <c r="D91" s="147" t="s">
        <v>84</v>
      </c>
      <c r="E91" s="148">
        <v>2001</v>
      </c>
      <c r="F91" s="147" t="s">
        <v>14</v>
      </c>
      <c r="G91" s="146">
        <v>0.010219907407407408</v>
      </c>
      <c r="H91" s="146">
        <v>0.004837962962962963</v>
      </c>
      <c r="I91" s="145">
        <v>0.005517361111111112</v>
      </c>
    </row>
    <row r="92" spans="1:9" ht="12.75">
      <c r="A92" s="149">
        <v>87</v>
      </c>
      <c r="B92" s="148">
        <v>782</v>
      </c>
      <c r="C92" s="148" t="s">
        <v>81</v>
      </c>
      <c r="D92" s="147" t="s">
        <v>83</v>
      </c>
      <c r="E92" s="148">
        <v>2003</v>
      </c>
      <c r="F92" s="147" t="s">
        <v>14</v>
      </c>
      <c r="G92" s="146">
        <v>0.010324074074074074</v>
      </c>
      <c r="H92" s="146">
        <v>0.004942129629629629</v>
      </c>
      <c r="I92" s="145">
        <v>0.005574074074074075</v>
      </c>
    </row>
    <row r="93" spans="1:9" ht="12.75">
      <c r="A93" s="149">
        <v>88</v>
      </c>
      <c r="B93" s="148">
        <v>913</v>
      </c>
      <c r="C93" s="148" t="s">
        <v>81</v>
      </c>
      <c r="D93" s="147" t="s">
        <v>82</v>
      </c>
      <c r="E93" s="148">
        <v>2003</v>
      </c>
      <c r="F93" s="147" t="s">
        <v>14</v>
      </c>
      <c r="G93" s="146">
        <v>0.010393518518518519</v>
      </c>
      <c r="H93" s="146">
        <v>0.005011574074074074</v>
      </c>
      <c r="I93" s="145">
        <v>0.005611111111111111</v>
      </c>
    </row>
    <row r="94" spans="1:9" ht="12.75">
      <c r="A94" s="149">
        <v>89</v>
      </c>
      <c r="B94" s="148">
        <v>912</v>
      </c>
      <c r="C94" s="148" t="s">
        <v>81</v>
      </c>
      <c r="D94" s="147" t="s">
        <v>80</v>
      </c>
      <c r="E94" s="148">
        <v>2003</v>
      </c>
      <c r="F94" s="147" t="s">
        <v>33</v>
      </c>
      <c r="G94" s="146">
        <v>0.01042824074074074</v>
      </c>
      <c r="H94" s="146">
        <v>0.005046296296296296</v>
      </c>
      <c r="I94" s="145">
        <v>0.005630787037037036</v>
      </c>
    </row>
  </sheetData>
  <sheetProtection/>
  <mergeCells count="3">
    <mergeCell ref="B1:F1"/>
    <mergeCell ref="B2:D2"/>
    <mergeCell ref="D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6"/>
  <sheetViews>
    <sheetView zoomScalePageLayoutView="0" workbookViewId="0" topLeftCell="A1">
      <pane ySplit="5" topLeftCell="A34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28.57421875" style="144" customWidth="1"/>
    <col min="4" max="4" width="11.57421875" style="144" customWidth="1"/>
    <col min="5" max="5" width="40.00390625" style="144" customWidth="1"/>
    <col min="6" max="6" width="8.8515625" style="144" customWidth="1"/>
    <col min="7" max="7" width="8.28125" style="144" customWidth="1"/>
    <col min="8" max="8" width="8.8515625" style="144" customWidth="1"/>
    <col min="9" max="16384" width="17.140625" style="144" customWidth="1"/>
  </cols>
  <sheetData>
    <row r="1" spans="2:5" ht="20.25">
      <c r="B1" s="170" t="s">
        <v>79</v>
      </c>
      <c r="C1" s="167"/>
      <c r="D1" s="167"/>
      <c r="E1" s="167"/>
    </row>
    <row r="2" spans="2:3" ht="14.25">
      <c r="B2" s="169" t="s">
        <v>78</v>
      </c>
      <c r="C2" s="167"/>
    </row>
    <row r="3" spans="3:5" ht="18">
      <c r="C3" s="168" t="s">
        <v>883</v>
      </c>
      <c r="D3" s="167"/>
      <c r="E3" s="167"/>
    </row>
    <row r="4" spans="1:8" ht="15">
      <c r="A4" s="161"/>
      <c r="B4" s="161"/>
      <c r="C4" s="165"/>
      <c r="D4" s="164"/>
      <c r="E4" s="163"/>
      <c r="F4" s="162"/>
      <c r="G4" s="162"/>
      <c r="H4" s="161"/>
    </row>
    <row r="5" spans="1:8" ht="15.75" thickBot="1">
      <c r="A5" s="159" t="s">
        <v>76</v>
      </c>
      <c r="B5" s="158" t="s">
        <v>75</v>
      </c>
      <c r="C5" s="157" t="s">
        <v>73</v>
      </c>
      <c r="D5" s="158" t="s">
        <v>72</v>
      </c>
      <c r="E5" s="157" t="s">
        <v>70</v>
      </c>
      <c r="F5" s="156" t="s">
        <v>69</v>
      </c>
      <c r="G5" s="156" t="s">
        <v>68</v>
      </c>
      <c r="H5" s="155" t="s">
        <v>67</v>
      </c>
    </row>
    <row r="6" spans="1:8" ht="12.75">
      <c r="A6" s="154">
        <v>1</v>
      </c>
      <c r="B6" s="151">
        <v>588</v>
      </c>
      <c r="C6" s="150" t="s">
        <v>571</v>
      </c>
      <c r="D6" s="151">
        <v>1999</v>
      </c>
      <c r="E6" s="150" t="s">
        <v>28</v>
      </c>
      <c r="F6" s="153">
        <v>0.0052662037037037035</v>
      </c>
      <c r="G6" s="153"/>
      <c r="H6" s="152">
        <v>0.0028425925925925927</v>
      </c>
    </row>
    <row r="7" spans="1:8" ht="12.75">
      <c r="A7" s="149">
        <v>2</v>
      </c>
      <c r="B7" s="148">
        <v>598</v>
      </c>
      <c r="C7" s="147" t="s">
        <v>534</v>
      </c>
      <c r="D7" s="148">
        <v>1998</v>
      </c>
      <c r="E7" s="147" t="s">
        <v>224</v>
      </c>
      <c r="F7" s="146">
        <v>0.005462962962962964</v>
      </c>
      <c r="G7" s="146">
        <v>0.00019675925925925926</v>
      </c>
      <c r="H7" s="145">
        <v>0.0029490740740740744</v>
      </c>
    </row>
    <row r="8" spans="1:8" ht="12.75">
      <c r="A8" s="149">
        <v>3</v>
      </c>
      <c r="B8" s="148">
        <v>569</v>
      </c>
      <c r="C8" s="147" t="s">
        <v>498</v>
      </c>
      <c r="D8" s="148">
        <v>1998</v>
      </c>
      <c r="E8" s="147" t="s">
        <v>170</v>
      </c>
      <c r="F8" s="146">
        <v>0.005578703703703704</v>
      </c>
      <c r="G8" s="146">
        <v>0.0003125</v>
      </c>
      <c r="H8" s="145">
        <v>0.0030115740740740745</v>
      </c>
    </row>
    <row r="9" spans="1:8" ht="12.75">
      <c r="A9" s="149">
        <v>4</v>
      </c>
      <c r="B9" s="148">
        <v>573</v>
      </c>
      <c r="C9" s="147" t="s">
        <v>483</v>
      </c>
      <c r="D9" s="148">
        <v>1998</v>
      </c>
      <c r="E9" s="147" t="s">
        <v>124</v>
      </c>
      <c r="F9" s="146">
        <v>0.005659722222222222</v>
      </c>
      <c r="G9" s="146">
        <v>0.0003935185185185185</v>
      </c>
      <c r="H9" s="145">
        <v>0.0030555555555555557</v>
      </c>
    </row>
    <row r="10" spans="1:8" ht="12.75">
      <c r="A10" s="149">
        <v>5</v>
      </c>
      <c r="B10" s="148">
        <v>589</v>
      </c>
      <c r="C10" s="147" t="s">
        <v>479</v>
      </c>
      <c r="D10" s="148">
        <v>1999</v>
      </c>
      <c r="E10" s="147" t="s">
        <v>53</v>
      </c>
      <c r="F10" s="146">
        <v>0.005671296296296296</v>
      </c>
      <c r="G10" s="146">
        <v>0.0004050925925925926</v>
      </c>
      <c r="H10" s="145">
        <v>0.0030613425925925925</v>
      </c>
    </row>
    <row r="11" spans="1:8" ht="12.75">
      <c r="A11" s="149">
        <v>6</v>
      </c>
      <c r="B11" s="148">
        <v>582</v>
      </c>
      <c r="C11" s="147" t="s">
        <v>475</v>
      </c>
      <c r="D11" s="148">
        <v>1999</v>
      </c>
      <c r="E11" s="147" t="s">
        <v>39</v>
      </c>
      <c r="F11" s="146">
        <v>0.00568287037037037</v>
      </c>
      <c r="G11" s="146">
        <v>0.0004166666666666667</v>
      </c>
      <c r="H11" s="145">
        <v>0.0030682870370370365</v>
      </c>
    </row>
    <row r="12" spans="1:8" ht="12.75">
      <c r="A12" s="149">
        <v>7</v>
      </c>
      <c r="B12" s="148">
        <v>599</v>
      </c>
      <c r="C12" s="147" t="s">
        <v>474</v>
      </c>
      <c r="D12" s="148">
        <v>1998</v>
      </c>
      <c r="E12" s="147" t="s">
        <v>122</v>
      </c>
      <c r="F12" s="146">
        <v>0.00568287037037037</v>
      </c>
      <c r="G12" s="146">
        <v>0.0004166666666666667</v>
      </c>
      <c r="H12" s="145">
        <v>0.0030682870370370365</v>
      </c>
    </row>
    <row r="13" spans="1:8" ht="12.75">
      <c r="A13" s="149">
        <v>8</v>
      </c>
      <c r="B13" s="148">
        <v>945</v>
      </c>
      <c r="C13" s="147" t="s">
        <v>468</v>
      </c>
      <c r="D13" s="148">
        <v>1998</v>
      </c>
      <c r="E13" s="147" t="s">
        <v>90</v>
      </c>
      <c r="F13" s="146">
        <v>0.005717592592592593</v>
      </c>
      <c r="G13" s="146">
        <v>0.0004513888888888889</v>
      </c>
      <c r="H13" s="145">
        <v>0.0030868055555555557</v>
      </c>
    </row>
    <row r="14" spans="1:8" ht="12.75">
      <c r="A14" s="149">
        <v>9</v>
      </c>
      <c r="B14" s="148">
        <v>554</v>
      </c>
      <c r="C14" s="147" t="s">
        <v>451</v>
      </c>
      <c r="D14" s="148">
        <v>1999</v>
      </c>
      <c r="E14" s="147" t="s">
        <v>882</v>
      </c>
      <c r="F14" s="146">
        <v>0.005787037037037038</v>
      </c>
      <c r="G14" s="146">
        <v>0.0005208333333333333</v>
      </c>
      <c r="H14" s="145">
        <v>0.0031238425925925926</v>
      </c>
    </row>
    <row r="15" spans="1:8" ht="12.75">
      <c r="A15" s="149">
        <v>10</v>
      </c>
      <c r="B15" s="148">
        <v>539</v>
      </c>
      <c r="C15" s="147" t="s">
        <v>447</v>
      </c>
      <c r="D15" s="148">
        <v>1998</v>
      </c>
      <c r="E15" s="147" t="s">
        <v>21</v>
      </c>
      <c r="F15" s="146">
        <v>0.005810185185185186</v>
      </c>
      <c r="G15" s="146">
        <v>0.0005439814814814814</v>
      </c>
      <c r="H15" s="145">
        <v>0.003136574074074074</v>
      </c>
    </row>
    <row r="16" spans="1:8" ht="12.75">
      <c r="A16" s="149">
        <v>11</v>
      </c>
      <c r="B16" s="148">
        <v>584</v>
      </c>
      <c r="C16" s="147" t="s">
        <v>446</v>
      </c>
      <c r="D16" s="148">
        <v>1998</v>
      </c>
      <c r="E16" s="147" t="s">
        <v>28</v>
      </c>
      <c r="F16" s="146">
        <v>0.005810185185185186</v>
      </c>
      <c r="G16" s="146">
        <v>0.0005439814814814814</v>
      </c>
      <c r="H16" s="145">
        <v>0.003136574074074074</v>
      </c>
    </row>
    <row r="17" spans="1:8" ht="12.75">
      <c r="A17" s="149">
        <v>12</v>
      </c>
      <c r="B17" s="148">
        <v>567</v>
      </c>
      <c r="C17" s="147" t="s">
        <v>442</v>
      </c>
      <c r="D17" s="148">
        <v>1999</v>
      </c>
      <c r="E17" s="147" t="s">
        <v>441</v>
      </c>
      <c r="F17" s="146">
        <v>0.0058564814814814825</v>
      </c>
      <c r="G17" s="146">
        <v>0.0005902777777777778</v>
      </c>
      <c r="H17" s="145">
        <v>0.0031620370370370374</v>
      </c>
    </row>
    <row r="18" spans="1:8" ht="12.75">
      <c r="A18" s="149">
        <v>13</v>
      </c>
      <c r="B18" s="148">
        <v>587</v>
      </c>
      <c r="C18" s="147" t="s">
        <v>439</v>
      </c>
      <c r="D18" s="148">
        <v>1999</v>
      </c>
      <c r="E18" s="147" t="s">
        <v>28</v>
      </c>
      <c r="F18" s="146">
        <v>0.005868055555555554</v>
      </c>
      <c r="G18" s="146">
        <v>0.0006018518518518519</v>
      </c>
      <c r="H18" s="145">
        <v>0.003167824074074074</v>
      </c>
    </row>
    <row r="19" spans="1:8" ht="12.75">
      <c r="A19" s="149">
        <v>14</v>
      </c>
      <c r="B19" s="148">
        <v>577</v>
      </c>
      <c r="C19" s="147" t="s">
        <v>438</v>
      </c>
      <c r="D19" s="148">
        <v>1998</v>
      </c>
      <c r="E19" s="147" t="s">
        <v>39</v>
      </c>
      <c r="F19" s="146">
        <v>0.005868055555555554</v>
      </c>
      <c r="G19" s="146">
        <v>0.0006018518518518519</v>
      </c>
      <c r="H19" s="145">
        <v>0.003167824074074074</v>
      </c>
    </row>
    <row r="20" spans="1:8" ht="12.75">
      <c r="A20" s="149">
        <v>15</v>
      </c>
      <c r="B20" s="148">
        <v>545</v>
      </c>
      <c r="C20" s="147" t="s">
        <v>432</v>
      </c>
      <c r="D20" s="148">
        <v>1999</v>
      </c>
      <c r="E20" s="147" t="s">
        <v>21</v>
      </c>
      <c r="F20" s="146">
        <v>0.005891203703703703</v>
      </c>
      <c r="G20" s="146">
        <v>0.000625</v>
      </c>
      <c r="H20" s="145">
        <v>0.003180555555555556</v>
      </c>
    </row>
    <row r="21" spans="1:8" ht="12.75">
      <c r="A21" s="149">
        <v>16</v>
      </c>
      <c r="B21" s="148">
        <v>595</v>
      </c>
      <c r="C21" s="150" t="s">
        <v>421</v>
      </c>
      <c r="D21" s="151">
        <v>1998</v>
      </c>
      <c r="E21" s="150" t="s">
        <v>229</v>
      </c>
      <c r="F21" s="146">
        <v>0.005960648148148149</v>
      </c>
      <c r="G21" s="146">
        <v>0.0006944444444444445</v>
      </c>
      <c r="H21" s="145">
        <v>0.0032175925925925926</v>
      </c>
    </row>
    <row r="22" spans="1:8" ht="12.75">
      <c r="A22" s="149">
        <v>17</v>
      </c>
      <c r="B22" s="148">
        <v>566</v>
      </c>
      <c r="C22" s="147" t="s">
        <v>420</v>
      </c>
      <c r="D22" s="148">
        <v>1999</v>
      </c>
      <c r="E22" s="147" t="s">
        <v>118</v>
      </c>
      <c r="F22" s="146">
        <v>0.005960648148148149</v>
      </c>
      <c r="G22" s="146">
        <v>0.0006944444444444445</v>
      </c>
      <c r="H22" s="145">
        <v>0.0032175925925925926</v>
      </c>
    </row>
    <row r="23" spans="1:8" ht="12.75">
      <c r="A23" s="149">
        <v>18</v>
      </c>
      <c r="B23" s="148">
        <v>571</v>
      </c>
      <c r="C23" s="147" t="s">
        <v>417</v>
      </c>
      <c r="D23" s="148">
        <v>1999</v>
      </c>
      <c r="E23" s="147" t="s">
        <v>879</v>
      </c>
      <c r="F23" s="146">
        <v>0.0059722222222222225</v>
      </c>
      <c r="G23" s="146">
        <v>0.0007060185185185185</v>
      </c>
      <c r="H23" s="145">
        <v>0.0032245370370370375</v>
      </c>
    </row>
    <row r="24" spans="1:8" ht="12.75">
      <c r="A24" s="149">
        <v>19</v>
      </c>
      <c r="B24" s="148">
        <v>594</v>
      </c>
      <c r="C24" s="147" t="s">
        <v>414</v>
      </c>
      <c r="D24" s="148">
        <v>1999</v>
      </c>
      <c r="E24" s="147" t="s">
        <v>50</v>
      </c>
      <c r="F24" s="146">
        <v>0.00599537037037037</v>
      </c>
      <c r="G24" s="146">
        <v>0.0007291666666666667</v>
      </c>
      <c r="H24" s="145">
        <v>0.0032361111111111115</v>
      </c>
    </row>
    <row r="25" spans="1:8" ht="12.75">
      <c r="A25" s="149">
        <v>20</v>
      </c>
      <c r="B25" s="148">
        <v>550</v>
      </c>
      <c r="C25" s="147" t="s">
        <v>410</v>
      </c>
      <c r="D25" s="148">
        <v>1998</v>
      </c>
      <c r="E25" s="147" t="s">
        <v>860</v>
      </c>
      <c r="F25" s="146">
        <v>0.006018518518518518</v>
      </c>
      <c r="G25" s="146">
        <v>0.0007523148148148147</v>
      </c>
      <c r="H25" s="145">
        <v>0.003248842592592593</v>
      </c>
    </row>
    <row r="26" spans="1:8" ht="12.75">
      <c r="A26" s="149">
        <v>21</v>
      </c>
      <c r="B26" s="148">
        <v>580</v>
      </c>
      <c r="C26" s="147" t="s">
        <v>406</v>
      </c>
      <c r="D26" s="148">
        <v>1999</v>
      </c>
      <c r="E26" s="147" t="s">
        <v>39</v>
      </c>
      <c r="F26" s="146">
        <v>0.006030092592592593</v>
      </c>
      <c r="G26" s="146">
        <v>0.0007638888888888889</v>
      </c>
      <c r="H26" s="145">
        <v>0.0032557870370370375</v>
      </c>
    </row>
    <row r="27" spans="1:8" ht="12.75">
      <c r="A27" s="149">
        <v>22</v>
      </c>
      <c r="B27" s="148">
        <v>581</v>
      </c>
      <c r="C27" s="147" t="s">
        <v>405</v>
      </c>
      <c r="D27" s="148">
        <v>1999</v>
      </c>
      <c r="E27" s="147" t="s">
        <v>39</v>
      </c>
      <c r="F27" s="146">
        <v>0.006030092592592593</v>
      </c>
      <c r="G27" s="146">
        <v>0.0007638888888888889</v>
      </c>
      <c r="H27" s="145">
        <v>0.0032557870370370375</v>
      </c>
    </row>
    <row r="28" spans="1:8" ht="12.75">
      <c r="A28" s="149">
        <v>23</v>
      </c>
      <c r="B28" s="148">
        <v>549</v>
      </c>
      <c r="C28" s="147" t="s">
        <v>401</v>
      </c>
      <c r="D28" s="148">
        <v>1998</v>
      </c>
      <c r="E28" s="147" t="s">
        <v>860</v>
      </c>
      <c r="F28" s="146">
        <v>0.0060416666666666665</v>
      </c>
      <c r="G28" s="146">
        <v>0.000775462962962963</v>
      </c>
      <c r="H28" s="145">
        <v>0.0032615740740740734</v>
      </c>
    </row>
    <row r="29" spans="1:8" ht="12.75">
      <c r="A29" s="149">
        <v>24</v>
      </c>
      <c r="B29" s="148">
        <v>565</v>
      </c>
      <c r="C29" s="147" t="s">
        <v>400</v>
      </c>
      <c r="D29" s="148">
        <v>1999</v>
      </c>
      <c r="E29" s="147" t="s">
        <v>48</v>
      </c>
      <c r="F29" s="146">
        <v>0.0060416666666666665</v>
      </c>
      <c r="G29" s="146">
        <v>0.000775462962962963</v>
      </c>
      <c r="H29" s="145">
        <v>0.0032615740740740734</v>
      </c>
    </row>
    <row r="30" spans="1:8" ht="12.75">
      <c r="A30" s="149">
        <v>25</v>
      </c>
      <c r="B30" s="148">
        <v>579</v>
      </c>
      <c r="C30" s="147" t="s">
        <v>397</v>
      </c>
      <c r="D30" s="148">
        <v>1998</v>
      </c>
      <c r="E30" s="147" t="s">
        <v>39</v>
      </c>
      <c r="F30" s="146">
        <v>0.006053240740740741</v>
      </c>
      <c r="G30" s="146">
        <v>0.000787037037037037</v>
      </c>
      <c r="H30" s="145">
        <v>0.003267361111111111</v>
      </c>
    </row>
    <row r="31" spans="1:8" ht="12.75">
      <c r="A31" s="149">
        <v>26</v>
      </c>
      <c r="B31" s="148">
        <v>544</v>
      </c>
      <c r="C31" s="147" t="s">
        <v>387</v>
      </c>
      <c r="D31" s="148">
        <v>1999</v>
      </c>
      <c r="E31" s="147" t="s">
        <v>21</v>
      </c>
      <c r="F31" s="146">
        <v>0.006111111111111111</v>
      </c>
      <c r="G31" s="146">
        <v>0.0008449074074074075</v>
      </c>
      <c r="H31" s="145">
        <v>0.003298611111111111</v>
      </c>
    </row>
    <row r="32" spans="1:8" ht="12.75">
      <c r="A32" s="149">
        <v>27</v>
      </c>
      <c r="B32" s="148">
        <v>548</v>
      </c>
      <c r="C32" s="147" t="s">
        <v>386</v>
      </c>
      <c r="D32" s="148">
        <v>1999</v>
      </c>
      <c r="E32" s="147" t="s">
        <v>21</v>
      </c>
      <c r="F32" s="146">
        <v>0.006111111111111111</v>
      </c>
      <c r="G32" s="146">
        <v>0.0008449074074074075</v>
      </c>
      <c r="H32" s="145">
        <v>0.003298611111111111</v>
      </c>
    </row>
    <row r="33" spans="1:8" ht="12.75">
      <c r="A33" s="149">
        <v>28</v>
      </c>
      <c r="B33" s="148">
        <v>576</v>
      </c>
      <c r="C33" s="147" t="s">
        <v>384</v>
      </c>
      <c r="D33" s="148">
        <v>1999</v>
      </c>
      <c r="E33" s="147" t="s">
        <v>196</v>
      </c>
      <c r="F33" s="146">
        <v>0.006122685185185185</v>
      </c>
      <c r="G33" s="146">
        <v>0.0008564814814814815</v>
      </c>
      <c r="H33" s="145">
        <v>0.003305555555555555</v>
      </c>
    </row>
    <row r="34" spans="1:8" ht="12.75">
      <c r="A34" s="149">
        <v>29</v>
      </c>
      <c r="B34" s="148">
        <v>547</v>
      </c>
      <c r="C34" s="147" t="s">
        <v>336</v>
      </c>
      <c r="D34" s="148">
        <v>1999</v>
      </c>
      <c r="E34" s="147" t="s">
        <v>21</v>
      </c>
      <c r="F34" s="146">
        <v>0.006412037037037036</v>
      </c>
      <c r="G34" s="146">
        <v>0.0011458333333333333</v>
      </c>
      <c r="H34" s="145">
        <v>0.003461805555555556</v>
      </c>
    </row>
    <row r="35" spans="1:8" ht="12.75">
      <c r="A35" s="149">
        <v>30</v>
      </c>
      <c r="B35" s="148">
        <v>585</v>
      </c>
      <c r="C35" s="147" t="s">
        <v>310</v>
      </c>
      <c r="D35" s="148">
        <v>1998</v>
      </c>
      <c r="E35" s="147" t="s">
        <v>28</v>
      </c>
      <c r="F35" s="146">
        <v>0.006550925925925926</v>
      </c>
      <c r="G35" s="146">
        <v>0.0012847222222222223</v>
      </c>
      <c r="H35" s="145">
        <v>0.003537037037037037</v>
      </c>
    </row>
    <row r="36" spans="1:8" ht="12.75">
      <c r="A36" s="149">
        <v>31</v>
      </c>
      <c r="B36" s="148">
        <v>586</v>
      </c>
      <c r="C36" s="150" t="s">
        <v>302</v>
      </c>
      <c r="D36" s="151">
        <v>1999</v>
      </c>
      <c r="E36" s="150" t="s">
        <v>28</v>
      </c>
      <c r="F36" s="146">
        <v>0.006597222222222222</v>
      </c>
      <c r="G36" s="146">
        <v>0.0013310185185185185</v>
      </c>
      <c r="H36" s="145">
        <v>0.003561342592592592</v>
      </c>
    </row>
    <row r="37" spans="1:8" ht="12.75">
      <c r="A37" s="149">
        <v>32</v>
      </c>
      <c r="B37" s="148">
        <v>552</v>
      </c>
      <c r="C37" s="147" t="s">
        <v>293</v>
      </c>
      <c r="D37" s="148">
        <v>1999</v>
      </c>
      <c r="E37" s="147" t="s">
        <v>860</v>
      </c>
      <c r="F37" s="146">
        <v>0.006666666666666667</v>
      </c>
      <c r="G37" s="146">
        <v>0.001400462962962963</v>
      </c>
      <c r="H37" s="145">
        <v>0.003599537037037037</v>
      </c>
    </row>
    <row r="38" spans="1:8" ht="12.75">
      <c r="A38" s="149">
        <v>33</v>
      </c>
      <c r="B38" s="148">
        <v>583</v>
      </c>
      <c r="C38" s="147" t="s">
        <v>281</v>
      </c>
      <c r="D38" s="148">
        <v>1999</v>
      </c>
      <c r="E38" s="147" t="s">
        <v>39</v>
      </c>
      <c r="F38" s="146">
        <v>0.006759259259259259</v>
      </c>
      <c r="G38" s="146">
        <v>0.0014930555555555556</v>
      </c>
      <c r="H38" s="145">
        <v>0.0036493055555555554</v>
      </c>
    </row>
    <row r="39" spans="1:8" ht="12.75">
      <c r="A39" s="149">
        <v>34</v>
      </c>
      <c r="B39" s="148">
        <v>540</v>
      </c>
      <c r="C39" s="147" t="s">
        <v>270</v>
      </c>
      <c r="D39" s="148">
        <v>1998</v>
      </c>
      <c r="E39" s="147" t="s">
        <v>21</v>
      </c>
      <c r="F39" s="146">
        <v>0.006828703703703704</v>
      </c>
      <c r="G39" s="146">
        <v>0.0015624999999999999</v>
      </c>
      <c r="H39" s="145">
        <v>0.003686342592592593</v>
      </c>
    </row>
    <row r="40" spans="1:8" ht="12.75">
      <c r="A40" s="149">
        <v>35</v>
      </c>
      <c r="B40" s="148">
        <v>596</v>
      </c>
      <c r="C40" s="147" t="s">
        <v>252</v>
      </c>
      <c r="D40" s="148">
        <v>1998</v>
      </c>
      <c r="E40" s="147" t="s">
        <v>122</v>
      </c>
      <c r="F40" s="146">
        <v>0.00693287037037037</v>
      </c>
      <c r="G40" s="146">
        <v>0.0016666666666666668</v>
      </c>
      <c r="H40" s="145">
        <v>0.0037430555555555555</v>
      </c>
    </row>
    <row r="41" spans="1:8" ht="12.75">
      <c r="A41" s="149">
        <v>36</v>
      </c>
      <c r="B41" s="148">
        <v>601</v>
      </c>
      <c r="C41" s="147" t="s">
        <v>249</v>
      </c>
      <c r="D41" s="148">
        <v>1999</v>
      </c>
      <c r="E41" s="147" t="s">
        <v>224</v>
      </c>
      <c r="F41" s="146">
        <v>0.006944444444444444</v>
      </c>
      <c r="G41" s="146">
        <v>0.0016782407407407406</v>
      </c>
      <c r="H41" s="145">
        <v>0.0037488425925925922</v>
      </c>
    </row>
    <row r="42" spans="1:8" ht="12.75">
      <c r="A42" s="149">
        <v>37</v>
      </c>
      <c r="B42" s="148">
        <v>574</v>
      </c>
      <c r="C42" s="147" t="s">
        <v>242</v>
      </c>
      <c r="D42" s="148">
        <v>1999</v>
      </c>
      <c r="E42" s="147" t="s">
        <v>158</v>
      </c>
      <c r="F42" s="146">
        <v>0.006990740740740741</v>
      </c>
      <c r="G42" s="146">
        <v>0.0017245370370370372</v>
      </c>
      <c r="H42" s="145">
        <v>0.003774305555555555</v>
      </c>
    </row>
    <row r="43" spans="1:8" ht="12.75">
      <c r="A43" s="149">
        <v>38</v>
      </c>
      <c r="B43" s="148">
        <v>568</v>
      </c>
      <c r="C43" s="147" t="s">
        <v>232</v>
      </c>
      <c r="D43" s="148">
        <v>1998</v>
      </c>
      <c r="E43" s="147" t="s">
        <v>170</v>
      </c>
      <c r="F43" s="146">
        <v>0.007025462962962963</v>
      </c>
      <c r="G43" s="146">
        <v>0.0017592592592592592</v>
      </c>
      <c r="H43" s="145">
        <v>0.003792824074074074</v>
      </c>
    </row>
    <row r="44" spans="1:8" ht="12.75">
      <c r="A44" s="149">
        <v>39</v>
      </c>
      <c r="B44" s="148">
        <v>546</v>
      </c>
      <c r="C44" s="147" t="s">
        <v>227</v>
      </c>
      <c r="D44" s="148">
        <v>1999</v>
      </c>
      <c r="E44" s="147" t="s">
        <v>21</v>
      </c>
      <c r="F44" s="146">
        <v>0.007071759259259259</v>
      </c>
      <c r="G44" s="146">
        <v>0.0018055555555555557</v>
      </c>
      <c r="H44" s="145">
        <v>0.0038182870370370367</v>
      </c>
    </row>
    <row r="45" spans="1:8" ht="12.75">
      <c r="A45" s="149">
        <v>40</v>
      </c>
      <c r="B45" s="148">
        <v>543</v>
      </c>
      <c r="C45" s="147" t="s">
        <v>223</v>
      </c>
      <c r="D45" s="148">
        <v>1999</v>
      </c>
      <c r="E45" s="147" t="s">
        <v>21</v>
      </c>
      <c r="F45" s="146">
        <v>0.007106481481481481</v>
      </c>
      <c r="G45" s="146">
        <v>0.0018402777777777777</v>
      </c>
      <c r="H45" s="145">
        <v>0.0038368055555555555</v>
      </c>
    </row>
    <row r="46" spans="1:8" ht="12.75">
      <c r="A46" s="149">
        <v>41</v>
      </c>
      <c r="B46" s="148">
        <v>553</v>
      </c>
      <c r="C46" s="147" t="s">
        <v>209</v>
      </c>
      <c r="D46" s="148">
        <v>1999</v>
      </c>
      <c r="E46" s="147" t="s">
        <v>860</v>
      </c>
      <c r="F46" s="146">
        <v>0.007233796296296296</v>
      </c>
      <c r="G46" s="146">
        <v>0.001967592592592593</v>
      </c>
      <c r="H46" s="145">
        <v>0.0039050925925925924</v>
      </c>
    </row>
    <row r="47" spans="1:8" ht="12.75">
      <c r="A47" s="149">
        <v>42</v>
      </c>
      <c r="B47" s="148">
        <v>944</v>
      </c>
      <c r="C47" s="147" t="s">
        <v>194</v>
      </c>
      <c r="D47" s="148">
        <v>1999</v>
      </c>
      <c r="E47" s="147" t="s">
        <v>90</v>
      </c>
      <c r="F47" s="146">
        <v>0.007349537037037037</v>
      </c>
      <c r="G47" s="146">
        <v>0.0020833333333333333</v>
      </c>
      <c r="H47" s="145">
        <v>0.003967592592592593</v>
      </c>
    </row>
    <row r="48" spans="1:8" ht="12.75">
      <c r="A48" s="149">
        <v>43</v>
      </c>
      <c r="B48" s="148">
        <v>562</v>
      </c>
      <c r="C48" s="147" t="s">
        <v>178</v>
      </c>
      <c r="D48" s="148">
        <v>1999</v>
      </c>
      <c r="E48" s="147" t="s">
        <v>14</v>
      </c>
      <c r="F48" s="146">
        <v>0.007511574074074074</v>
      </c>
      <c r="G48" s="146">
        <v>0.0022453703703703702</v>
      </c>
      <c r="H48" s="145">
        <v>0.004055555555555555</v>
      </c>
    </row>
    <row r="49" spans="1:8" ht="12.75">
      <c r="A49" s="149">
        <v>44</v>
      </c>
      <c r="B49" s="148">
        <v>551</v>
      </c>
      <c r="C49" s="147" t="s">
        <v>172</v>
      </c>
      <c r="D49" s="148">
        <v>1998</v>
      </c>
      <c r="E49" s="147" t="s">
        <v>860</v>
      </c>
      <c r="F49" s="146">
        <v>0.007546296296296297</v>
      </c>
      <c r="G49" s="146">
        <v>0.0022800925925925927</v>
      </c>
      <c r="H49" s="145">
        <v>0.004074074074074075</v>
      </c>
    </row>
    <row r="50" spans="1:8" ht="12.75">
      <c r="A50" s="149">
        <v>45</v>
      </c>
      <c r="B50" s="148">
        <v>593</v>
      </c>
      <c r="C50" s="147" t="s">
        <v>155</v>
      </c>
      <c r="D50" s="148">
        <v>1999</v>
      </c>
      <c r="E50" s="147" t="s">
        <v>862</v>
      </c>
      <c r="F50" s="146">
        <v>0.007789351851851852</v>
      </c>
      <c r="G50" s="146">
        <v>0.002523148148148148</v>
      </c>
      <c r="H50" s="145">
        <v>0.0042048611111111115</v>
      </c>
    </row>
    <row r="51" spans="1:8" ht="12.75">
      <c r="A51" s="149">
        <v>46</v>
      </c>
      <c r="B51" s="148">
        <v>600</v>
      </c>
      <c r="C51" s="150" t="s">
        <v>146</v>
      </c>
      <c r="D51" s="151">
        <v>1999</v>
      </c>
      <c r="E51" s="150" t="s">
        <v>122</v>
      </c>
      <c r="F51" s="146">
        <v>0.007986111111111112</v>
      </c>
      <c r="G51" s="146">
        <v>0.0027199074074074074</v>
      </c>
      <c r="H51" s="145">
        <v>0.004311342592592592</v>
      </c>
    </row>
    <row r="52" spans="1:8" ht="12.75">
      <c r="A52" s="149">
        <v>47</v>
      </c>
      <c r="B52" s="148">
        <v>561</v>
      </c>
      <c r="C52" s="147" t="s">
        <v>142</v>
      </c>
      <c r="D52" s="148">
        <v>1998</v>
      </c>
      <c r="E52" s="147" t="s">
        <v>14</v>
      </c>
      <c r="F52" s="146">
        <v>0.00806712962962963</v>
      </c>
      <c r="G52" s="146">
        <v>0.002800925925925926</v>
      </c>
      <c r="H52" s="145">
        <v>0.004355324074074074</v>
      </c>
    </row>
    <row r="53" spans="1:8" ht="12.75">
      <c r="A53" s="149">
        <v>48</v>
      </c>
      <c r="B53" s="148">
        <v>542</v>
      </c>
      <c r="C53" s="147" t="s">
        <v>139</v>
      </c>
      <c r="D53" s="148">
        <v>1999</v>
      </c>
      <c r="E53" s="147" t="s">
        <v>21</v>
      </c>
      <c r="F53" s="146">
        <v>0.008078703703703704</v>
      </c>
      <c r="G53" s="146">
        <v>0.0028124999999999995</v>
      </c>
      <c r="H53" s="145">
        <v>0.004361111111111112</v>
      </c>
    </row>
    <row r="54" spans="1:8" ht="12.75">
      <c r="A54" s="149">
        <v>49</v>
      </c>
      <c r="B54" s="148">
        <v>560</v>
      </c>
      <c r="C54" s="147" t="s">
        <v>138</v>
      </c>
      <c r="D54" s="148">
        <v>1998</v>
      </c>
      <c r="E54" s="147" t="s">
        <v>14</v>
      </c>
      <c r="F54" s="146">
        <v>0.008078703703703704</v>
      </c>
      <c r="G54" s="146">
        <v>0.0028124999999999995</v>
      </c>
      <c r="H54" s="145">
        <v>0.004361111111111112</v>
      </c>
    </row>
    <row r="55" spans="1:8" ht="12.75">
      <c r="A55" s="149">
        <v>50</v>
      </c>
      <c r="B55" s="148">
        <v>597</v>
      </c>
      <c r="C55" s="147" t="s">
        <v>123</v>
      </c>
      <c r="D55" s="148">
        <v>1998</v>
      </c>
      <c r="E55" s="147" t="s">
        <v>122</v>
      </c>
      <c r="F55" s="146">
        <v>0.008472222222222221</v>
      </c>
      <c r="G55" s="146">
        <v>0.003206018518518519</v>
      </c>
      <c r="H55" s="145">
        <v>0.004574074074074074</v>
      </c>
    </row>
    <row r="56" spans="1:8" ht="12.75">
      <c r="A56" s="149">
        <v>51</v>
      </c>
      <c r="B56" s="148">
        <v>592</v>
      </c>
      <c r="C56" s="147" t="s">
        <v>107</v>
      </c>
      <c r="D56" s="148">
        <v>1999</v>
      </c>
      <c r="E56" s="147" t="s">
        <v>862</v>
      </c>
      <c r="F56" s="146">
        <v>0.008842592592592591</v>
      </c>
      <c r="G56" s="146">
        <v>0.0035763888888888894</v>
      </c>
      <c r="H56" s="145">
        <v>0.004774305555555555</v>
      </c>
    </row>
  </sheetData>
  <sheetProtection/>
  <mergeCells count="3">
    <mergeCell ref="B1:E1"/>
    <mergeCell ref="B2:C2"/>
    <mergeCell ref="C3:E3"/>
  </mergeCells>
  <printOptions/>
  <pageMargins left="0.75" right="0.25" top="0.75" bottom="0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2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28.57421875" style="144" customWidth="1"/>
    <col min="4" max="4" width="11.57421875" style="144" customWidth="1"/>
    <col min="5" max="5" width="40.00390625" style="144" customWidth="1"/>
    <col min="6" max="6" width="8.8515625" style="144" customWidth="1"/>
    <col min="7" max="7" width="8.28125" style="144" customWidth="1"/>
    <col min="8" max="8" width="8.8515625" style="144" customWidth="1"/>
    <col min="9" max="16384" width="17.140625" style="144" customWidth="1"/>
  </cols>
  <sheetData>
    <row r="1" spans="2:5" ht="20.25">
      <c r="B1" s="170" t="s">
        <v>79</v>
      </c>
      <c r="C1" s="167"/>
      <c r="D1" s="167"/>
      <c r="E1" s="167"/>
    </row>
    <row r="2" spans="2:3" ht="14.25">
      <c r="B2" s="169" t="s">
        <v>78</v>
      </c>
      <c r="C2" s="167"/>
    </row>
    <row r="3" spans="3:5" ht="18">
      <c r="C3" s="168" t="s">
        <v>887</v>
      </c>
      <c r="D3" s="167"/>
      <c r="E3" s="167"/>
    </row>
    <row r="4" spans="1:8" ht="15">
      <c r="A4" s="161"/>
      <c r="B4" s="161"/>
      <c r="C4" s="165"/>
      <c r="D4" s="164"/>
      <c r="E4" s="163"/>
      <c r="F4" s="162"/>
      <c r="G4" s="162"/>
      <c r="H4" s="175"/>
    </row>
    <row r="5" spans="1:8" ht="15.75" thickBot="1">
      <c r="A5" s="159" t="s">
        <v>76</v>
      </c>
      <c r="B5" s="158" t="s">
        <v>75</v>
      </c>
      <c r="C5" s="157" t="s">
        <v>73</v>
      </c>
      <c r="D5" s="158" t="s">
        <v>72</v>
      </c>
      <c r="E5" s="157" t="s">
        <v>70</v>
      </c>
      <c r="F5" s="156" t="s">
        <v>69</v>
      </c>
      <c r="G5" s="156" t="s">
        <v>68</v>
      </c>
      <c r="H5" s="155" t="s">
        <v>67</v>
      </c>
    </row>
    <row r="6" spans="1:8" ht="12.75">
      <c r="A6" s="154">
        <v>1</v>
      </c>
      <c r="B6" s="151">
        <v>629</v>
      </c>
      <c r="C6" s="150" t="s">
        <v>688</v>
      </c>
      <c r="D6" s="151">
        <v>1998</v>
      </c>
      <c r="E6" s="150" t="s">
        <v>170</v>
      </c>
      <c r="F6" s="153">
        <v>0.004502314814814815</v>
      </c>
      <c r="G6" s="153"/>
      <c r="H6" s="152">
        <v>0.0024305555555555556</v>
      </c>
    </row>
    <row r="7" spans="1:8" ht="12.75">
      <c r="A7" s="149">
        <v>2</v>
      </c>
      <c r="B7" s="148">
        <v>633</v>
      </c>
      <c r="C7" s="147" t="s">
        <v>668</v>
      </c>
      <c r="D7" s="148">
        <v>1998</v>
      </c>
      <c r="E7" s="147" t="s">
        <v>536</v>
      </c>
      <c r="F7" s="146">
        <v>0.004641203703703704</v>
      </c>
      <c r="G7" s="146">
        <v>0.0001388888888888889</v>
      </c>
      <c r="H7" s="145">
        <v>0.002505787037037037</v>
      </c>
    </row>
    <row r="8" spans="1:8" ht="12.75">
      <c r="A8" s="149">
        <v>3</v>
      </c>
      <c r="B8" s="148">
        <v>651</v>
      </c>
      <c r="C8" s="147" t="s">
        <v>662</v>
      </c>
      <c r="D8" s="148">
        <v>1998</v>
      </c>
      <c r="E8" s="147" t="s">
        <v>28</v>
      </c>
      <c r="F8" s="146">
        <v>0.004664351851851852</v>
      </c>
      <c r="G8" s="146">
        <v>0.00016203703703703703</v>
      </c>
      <c r="H8" s="145">
        <v>0.0025185185185185185</v>
      </c>
    </row>
    <row r="9" spans="1:8" ht="12.75">
      <c r="A9" s="149">
        <v>4</v>
      </c>
      <c r="B9" s="148">
        <v>630</v>
      </c>
      <c r="C9" s="147" t="s">
        <v>639</v>
      </c>
      <c r="D9" s="148">
        <v>1998</v>
      </c>
      <c r="E9" s="147" t="s">
        <v>170</v>
      </c>
      <c r="F9" s="146">
        <v>0.004837962962962963</v>
      </c>
      <c r="G9" s="146">
        <v>0.0003356481481481481</v>
      </c>
      <c r="H9" s="145">
        <v>0.0026122685185185185</v>
      </c>
    </row>
    <row r="10" spans="1:9" ht="12.75">
      <c r="A10" s="149">
        <v>5</v>
      </c>
      <c r="B10" s="148">
        <v>616</v>
      </c>
      <c r="C10" s="147" t="s">
        <v>637</v>
      </c>
      <c r="D10" s="148">
        <v>1998</v>
      </c>
      <c r="E10" s="147" t="s">
        <v>312</v>
      </c>
      <c r="F10" s="174">
        <v>0.004166666666666667</v>
      </c>
      <c r="G10" s="173">
        <v>0.9996643518518519</v>
      </c>
      <c r="H10" s="172">
        <v>0.0022488425925925926</v>
      </c>
      <c r="I10" s="144" t="s">
        <v>886</v>
      </c>
    </row>
    <row r="11" spans="1:8" ht="12.75">
      <c r="A11" s="149">
        <v>6</v>
      </c>
      <c r="B11" s="148">
        <v>656</v>
      </c>
      <c r="C11" s="147" t="s">
        <v>630</v>
      </c>
      <c r="D11" s="148">
        <v>1999</v>
      </c>
      <c r="E11" s="147" t="s">
        <v>568</v>
      </c>
      <c r="F11" s="146">
        <v>0.004907407407407407</v>
      </c>
      <c r="G11" s="146">
        <v>0.0004050925925925926</v>
      </c>
      <c r="H11" s="145">
        <v>0.002649305555555556</v>
      </c>
    </row>
    <row r="12" spans="1:8" ht="12.75">
      <c r="A12" s="149">
        <v>7</v>
      </c>
      <c r="B12" s="148">
        <v>605</v>
      </c>
      <c r="C12" s="147" t="s">
        <v>627</v>
      </c>
      <c r="D12" s="148">
        <v>1998</v>
      </c>
      <c r="E12" s="147" t="s">
        <v>21</v>
      </c>
      <c r="F12" s="146">
        <v>0.004918981481481482</v>
      </c>
      <c r="G12" s="146">
        <v>0.0004166666666666667</v>
      </c>
      <c r="H12" s="145">
        <v>0.0026550925925925926</v>
      </c>
    </row>
    <row r="13" spans="1:8" ht="12.75">
      <c r="A13" s="149">
        <v>8</v>
      </c>
      <c r="B13" s="148">
        <v>654</v>
      </c>
      <c r="C13" s="147" t="s">
        <v>626</v>
      </c>
      <c r="D13" s="148">
        <v>1998</v>
      </c>
      <c r="E13" s="147" t="s">
        <v>568</v>
      </c>
      <c r="F13" s="146">
        <v>0.004930555555555555</v>
      </c>
      <c r="G13" s="146">
        <v>0.00042824074074074075</v>
      </c>
      <c r="H13" s="145">
        <v>0.0026620370370370374</v>
      </c>
    </row>
    <row r="14" spans="1:8" ht="12.75">
      <c r="A14" s="149">
        <v>9</v>
      </c>
      <c r="B14" s="148">
        <v>622</v>
      </c>
      <c r="C14" s="147" t="s">
        <v>618</v>
      </c>
      <c r="D14" s="148">
        <v>1998</v>
      </c>
      <c r="E14" s="147" t="s">
        <v>617</v>
      </c>
      <c r="F14" s="146">
        <v>0.0049884259259259265</v>
      </c>
      <c r="G14" s="146">
        <v>0.00048611111111111104</v>
      </c>
      <c r="H14" s="145">
        <v>0.002693287037037037</v>
      </c>
    </row>
    <row r="15" spans="1:8" ht="12.75">
      <c r="A15" s="149">
        <v>10</v>
      </c>
      <c r="B15" s="148">
        <v>610</v>
      </c>
      <c r="C15" s="147" t="s">
        <v>616</v>
      </c>
      <c r="D15" s="148">
        <v>1999</v>
      </c>
      <c r="E15" s="147" t="s">
        <v>21</v>
      </c>
      <c r="F15" s="146">
        <v>0.005</v>
      </c>
      <c r="G15" s="146">
        <v>0.0004976851851851852</v>
      </c>
      <c r="H15" s="145">
        <v>0.0026990740740740742</v>
      </c>
    </row>
    <row r="16" spans="1:8" ht="12.75">
      <c r="A16" s="149">
        <v>11</v>
      </c>
      <c r="B16" s="148">
        <v>621</v>
      </c>
      <c r="C16" s="147" t="s">
        <v>615</v>
      </c>
      <c r="D16" s="148">
        <v>1999</v>
      </c>
      <c r="E16" s="147" t="s">
        <v>113</v>
      </c>
      <c r="F16" s="146">
        <v>0.005</v>
      </c>
      <c r="G16" s="146">
        <v>0.0004976851851851852</v>
      </c>
      <c r="H16" s="145">
        <v>0.0026990740740740742</v>
      </c>
    </row>
    <row r="17" spans="1:8" ht="12.75">
      <c r="A17" s="149">
        <v>12</v>
      </c>
      <c r="B17" s="148">
        <v>649</v>
      </c>
      <c r="C17" s="147" t="s">
        <v>614</v>
      </c>
      <c r="D17" s="148">
        <v>1999</v>
      </c>
      <c r="E17" s="147" t="s">
        <v>39</v>
      </c>
      <c r="F17" s="146">
        <v>0.005</v>
      </c>
      <c r="G17" s="146">
        <v>0.0004976851851851852</v>
      </c>
      <c r="H17" s="145">
        <v>0.0026990740740740742</v>
      </c>
    </row>
    <row r="18" spans="1:8" ht="12.75">
      <c r="A18" s="149">
        <v>13</v>
      </c>
      <c r="B18" s="148">
        <v>665</v>
      </c>
      <c r="C18" s="147" t="s">
        <v>611</v>
      </c>
      <c r="D18" s="148">
        <v>1998</v>
      </c>
      <c r="E18" s="147" t="s">
        <v>50</v>
      </c>
      <c r="F18" s="146">
        <v>0.005011574074074074</v>
      </c>
      <c r="G18" s="146">
        <v>0.0005092592592592592</v>
      </c>
      <c r="H18" s="145">
        <v>0.0027060185185185186</v>
      </c>
    </row>
    <row r="19" spans="1:8" ht="12.75">
      <c r="A19" s="149">
        <v>14</v>
      </c>
      <c r="B19" s="148">
        <v>641</v>
      </c>
      <c r="C19" s="147" t="s">
        <v>603</v>
      </c>
      <c r="D19" s="148">
        <v>1998</v>
      </c>
      <c r="E19" s="147" t="s">
        <v>39</v>
      </c>
      <c r="F19" s="146">
        <v>0.005046296296296296</v>
      </c>
      <c r="G19" s="146">
        <v>0.0005439814814814814</v>
      </c>
      <c r="H19" s="145">
        <v>0.002724537037037037</v>
      </c>
    </row>
    <row r="20" spans="1:8" ht="12.75">
      <c r="A20" s="149">
        <v>15</v>
      </c>
      <c r="B20" s="148">
        <v>684</v>
      </c>
      <c r="C20" s="147" t="s">
        <v>602</v>
      </c>
      <c r="D20" s="148">
        <v>1999</v>
      </c>
      <c r="E20" s="147" t="s">
        <v>3</v>
      </c>
      <c r="F20" s="146">
        <v>0.005046296296296296</v>
      </c>
      <c r="G20" s="146">
        <v>0.0005439814814814814</v>
      </c>
      <c r="H20" s="145">
        <v>0.002724537037037037</v>
      </c>
    </row>
    <row r="21" spans="1:8" ht="12.75">
      <c r="A21" s="149">
        <v>16</v>
      </c>
      <c r="B21" s="148">
        <v>682</v>
      </c>
      <c r="C21" s="150" t="s">
        <v>591</v>
      </c>
      <c r="D21" s="151">
        <v>1999</v>
      </c>
      <c r="E21" s="150" t="s">
        <v>132</v>
      </c>
      <c r="F21" s="146">
        <v>0.005138888888888889</v>
      </c>
      <c r="G21" s="146">
        <v>0.000636574074074074</v>
      </c>
      <c r="H21" s="145">
        <v>0.002774305555555556</v>
      </c>
    </row>
    <row r="22" spans="1:8" ht="12.75">
      <c r="A22" s="149">
        <v>17</v>
      </c>
      <c r="B22" s="148">
        <v>675</v>
      </c>
      <c r="C22" s="147" t="s">
        <v>590</v>
      </c>
      <c r="D22" s="148">
        <v>1999</v>
      </c>
      <c r="E22" s="147" t="s">
        <v>122</v>
      </c>
      <c r="F22" s="146">
        <v>0.0051504629629629635</v>
      </c>
      <c r="G22" s="146">
        <v>0.0006481481481481481</v>
      </c>
      <c r="H22" s="145">
        <v>0.0027800925925925923</v>
      </c>
    </row>
    <row r="23" spans="1:8" ht="12.75">
      <c r="A23" s="149">
        <v>18</v>
      </c>
      <c r="B23" s="148">
        <v>639</v>
      </c>
      <c r="C23" s="147" t="s">
        <v>586</v>
      </c>
      <c r="D23" s="148">
        <v>1999</v>
      </c>
      <c r="E23" s="147" t="s">
        <v>61</v>
      </c>
      <c r="F23" s="146">
        <v>0.0051736111111111115</v>
      </c>
      <c r="G23" s="146">
        <v>0.0006712962962962962</v>
      </c>
      <c r="H23" s="145">
        <v>0.002792824074074074</v>
      </c>
    </row>
    <row r="24" spans="1:8" ht="12.75">
      <c r="A24" s="149">
        <v>19</v>
      </c>
      <c r="B24" s="148">
        <v>673</v>
      </c>
      <c r="C24" s="147" t="s">
        <v>582</v>
      </c>
      <c r="D24" s="148">
        <v>1999</v>
      </c>
      <c r="E24" s="147" t="s">
        <v>122</v>
      </c>
      <c r="F24" s="146">
        <v>0.0051967592592592595</v>
      </c>
      <c r="G24" s="146">
        <v>0.0006944444444444445</v>
      </c>
      <c r="H24" s="145">
        <v>0.0028055555555555555</v>
      </c>
    </row>
    <row r="25" spans="1:8" ht="12.75">
      <c r="A25" s="149">
        <v>20</v>
      </c>
      <c r="B25" s="148">
        <v>670</v>
      </c>
      <c r="C25" s="147" t="s">
        <v>575</v>
      </c>
      <c r="D25" s="148">
        <v>1998</v>
      </c>
      <c r="E25" s="147" t="s">
        <v>574</v>
      </c>
      <c r="F25" s="146">
        <v>0.005231481481481482</v>
      </c>
      <c r="G25" s="146">
        <v>0.0007291666666666667</v>
      </c>
      <c r="H25" s="145">
        <v>0.002824074074074074</v>
      </c>
    </row>
    <row r="26" spans="1:8" ht="12.75">
      <c r="A26" s="149">
        <v>21</v>
      </c>
      <c r="B26" s="148">
        <v>652</v>
      </c>
      <c r="C26" s="147" t="s">
        <v>573</v>
      </c>
      <c r="D26" s="148">
        <v>1998</v>
      </c>
      <c r="E26" s="147" t="s">
        <v>28</v>
      </c>
      <c r="F26" s="146">
        <v>0.0052430555555555555</v>
      </c>
      <c r="G26" s="146">
        <v>0.0007407407407407407</v>
      </c>
      <c r="H26" s="145">
        <v>0.002831018518518518</v>
      </c>
    </row>
    <row r="27" spans="1:8" ht="12.75">
      <c r="A27" s="149">
        <v>22</v>
      </c>
      <c r="B27" s="148">
        <v>635</v>
      </c>
      <c r="C27" s="147" t="s">
        <v>570</v>
      </c>
      <c r="D27" s="148">
        <v>1998</v>
      </c>
      <c r="E27" s="147" t="s">
        <v>124</v>
      </c>
      <c r="F27" s="146">
        <v>0.0052662037037037035</v>
      </c>
      <c r="G27" s="146">
        <v>0.0007638888888888889</v>
      </c>
      <c r="H27" s="145">
        <v>0.0028425925925925927</v>
      </c>
    </row>
    <row r="28" spans="1:8" ht="12.75">
      <c r="A28" s="149">
        <v>23</v>
      </c>
      <c r="B28" s="148">
        <v>655</v>
      </c>
      <c r="C28" s="147" t="s">
        <v>569</v>
      </c>
      <c r="D28" s="148">
        <v>1998</v>
      </c>
      <c r="E28" s="147" t="s">
        <v>568</v>
      </c>
      <c r="F28" s="146">
        <v>0.005277777777777777</v>
      </c>
      <c r="G28" s="146">
        <v>0.000775462962962963</v>
      </c>
      <c r="H28" s="145">
        <v>0.002849537037037037</v>
      </c>
    </row>
    <row r="29" spans="1:8" ht="12.75">
      <c r="A29" s="149">
        <v>24</v>
      </c>
      <c r="B29" s="148">
        <v>668</v>
      </c>
      <c r="C29" s="147" t="s">
        <v>565</v>
      </c>
      <c r="D29" s="148">
        <v>1998</v>
      </c>
      <c r="E29" s="147" t="s">
        <v>132</v>
      </c>
      <c r="F29" s="146">
        <v>0.0052893518518518515</v>
      </c>
      <c r="G29" s="146">
        <v>0.000787037037037037</v>
      </c>
      <c r="H29" s="145">
        <v>0.002855324074074074</v>
      </c>
    </row>
    <row r="30" spans="1:8" ht="12.75">
      <c r="A30" s="149">
        <v>25</v>
      </c>
      <c r="B30" s="148">
        <v>659</v>
      </c>
      <c r="C30" s="147" t="s">
        <v>560</v>
      </c>
      <c r="D30" s="148">
        <v>1998</v>
      </c>
      <c r="E30" s="147" t="s">
        <v>862</v>
      </c>
      <c r="F30" s="146">
        <v>0.005335648148148148</v>
      </c>
      <c r="G30" s="146">
        <v>0.0008333333333333334</v>
      </c>
      <c r="H30" s="145">
        <v>0.002880787037037037</v>
      </c>
    </row>
    <row r="31" spans="1:8" ht="12.75">
      <c r="A31" s="149">
        <v>26</v>
      </c>
      <c r="B31" s="148">
        <v>666</v>
      </c>
      <c r="C31" s="147" t="s">
        <v>553</v>
      </c>
      <c r="D31" s="148">
        <v>1999</v>
      </c>
      <c r="E31" s="147" t="s">
        <v>50</v>
      </c>
      <c r="F31" s="146">
        <v>0.005358796296296296</v>
      </c>
      <c r="G31" s="146">
        <v>0.0008564814814814815</v>
      </c>
      <c r="H31" s="145">
        <v>0.002893518518518519</v>
      </c>
    </row>
    <row r="32" spans="1:8" ht="12.75">
      <c r="A32" s="149">
        <v>27</v>
      </c>
      <c r="B32" s="148">
        <v>607</v>
      </c>
      <c r="C32" s="147" t="s">
        <v>535</v>
      </c>
      <c r="D32" s="148">
        <v>1999</v>
      </c>
      <c r="E32" s="147" t="s">
        <v>21</v>
      </c>
      <c r="F32" s="146">
        <v>0.005451388888888888</v>
      </c>
      <c r="G32" s="146">
        <v>0.0009490740740740741</v>
      </c>
      <c r="H32" s="145">
        <v>0.0029432870370370372</v>
      </c>
    </row>
    <row r="33" spans="1:8" ht="12.75">
      <c r="A33" s="149">
        <v>28</v>
      </c>
      <c r="B33" s="148">
        <v>672</v>
      </c>
      <c r="C33" s="147" t="s">
        <v>533</v>
      </c>
      <c r="D33" s="148">
        <v>1999</v>
      </c>
      <c r="E33" s="147" t="s">
        <v>132</v>
      </c>
      <c r="F33" s="146">
        <v>0.005462962962962964</v>
      </c>
      <c r="G33" s="146">
        <v>0.0009606481481481481</v>
      </c>
      <c r="H33" s="145">
        <v>0.0029490740740740744</v>
      </c>
    </row>
    <row r="34" spans="1:8" ht="12.75">
      <c r="A34" s="149">
        <v>29</v>
      </c>
      <c r="B34" s="148">
        <v>623</v>
      </c>
      <c r="C34" s="147" t="s">
        <v>532</v>
      </c>
      <c r="D34" s="148">
        <v>1998</v>
      </c>
      <c r="E34" s="147" t="s">
        <v>48</v>
      </c>
      <c r="F34" s="146">
        <v>0.005462962962962964</v>
      </c>
      <c r="G34" s="146">
        <v>0.0009606481481481481</v>
      </c>
      <c r="H34" s="145">
        <v>0.0029490740740740744</v>
      </c>
    </row>
    <row r="35" spans="1:8" ht="12.75">
      <c r="A35" s="149">
        <v>30</v>
      </c>
      <c r="B35" s="148">
        <v>660</v>
      </c>
      <c r="C35" s="147" t="s">
        <v>512</v>
      </c>
      <c r="D35" s="148">
        <v>1999</v>
      </c>
      <c r="E35" s="147" t="s">
        <v>862</v>
      </c>
      <c r="F35" s="146">
        <v>0.005543981481481482</v>
      </c>
      <c r="G35" s="146">
        <v>0.0010416666666666667</v>
      </c>
      <c r="H35" s="145">
        <v>0.0029930555555555557</v>
      </c>
    </row>
    <row r="36" spans="1:8" ht="12.75">
      <c r="A36" s="149">
        <v>31</v>
      </c>
      <c r="B36" s="148">
        <v>683</v>
      </c>
      <c r="C36" s="150" t="s">
        <v>507</v>
      </c>
      <c r="D36" s="151">
        <v>1999</v>
      </c>
      <c r="E36" s="150" t="s">
        <v>132</v>
      </c>
      <c r="F36" s="146">
        <v>0.005555555555555556</v>
      </c>
      <c r="G36" s="146">
        <v>0.0010532407407407407</v>
      </c>
      <c r="H36" s="145">
        <v>0.002998842592592593</v>
      </c>
    </row>
    <row r="37" spans="1:8" ht="12.75">
      <c r="A37" s="149">
        <v>32</v>
      </c>
      <c r="B37" s="148">
        <v>608</v>
      </c>
      <c r="C37" s="147" t="s">
        <v>506</v>
      </c>
      <c r="D37" s="148">
        <v>1999</v>
      </c>
      <c r="E37" s="147" t="s">
        <v>21</v>
      </c>
      <c r="F37" s="146">
        <v>0.005555555555555556</v>
      </c>
      <c r="G37" s="146">
        <v>0.0010532407407407407</v>
      </c>
      <c r="H37" s="145">
        <v>0.002998842592592593</v>
      </c>
    </row>
    <row r="38" spans="1:8" ht="12.75">
      <c r="A38" s="149">
        <v>33</v>
      </c>
      <c r="B38" s="148">
        <v>606</v>
      </c>
      <c r="C38" s="147" t="s">
        <v>502</v>
      </c>
      <c r="D38" s="148">
        <v>1999</v>
      </c>
      <c r="E38" s="147" t="s">
        <v>21</v>
      </c>
      <c r="F38" s="146">
        <v>0.00556712962962963</v>
      </c>
      <c r="G38" s="146">
        <v>0.0010648148148148147</v>
      </c>
      <c r="H38" s="145">
        <v>0.0030057870370370373</v>
      </c>
    </row>
    <row r="39" spans="1:8" ht="12.75">
      <c r="A39" s="149">
        <v>34</v>
      </c>
      <c r="B39" s="148">
        <v>637</v>
      </c>
      <c r="C39" s="147" t="s">
        <v>501</v>
      </c>
      <c r="D39" s="148">
        <v>1999</v>
      </c>
      <c r="E39" s="147" t="s">
        <v>158</v>
      </c>
      <c r="F39" s="146">
        <v>0.00556712962962963</v>
      </c>
      <c r="G39" s="146">
        <v>0.0010648148148148147</v>
      </c>
      <c r="H39" s="145">
        <v>0.0030057870370370373</v>
      </c>
    </row>
    <row r="40" spans="1:8" ht="12.75">
      <c r="A40" s="149">
        <v>35</v>
      </c>
      <c r="B40" s="148">
        <v>681</v>
      </c>
      <c r="C40" s="147" t="s">
        <v>497</v>
      </c>
      <c r="D40" s="148">
        <v>1999</v>
      </c>
      <c r="E40" s="147" t="s">
        <v>224</v>
      </c>
      <c r="F40" s="146">
        <v>0.005578703703703704</v>
      </c>
      <c r="G40" s="146">
        <v>0.0010763888888888889</v>
      </c>
      <c r="H40" s="145">
        <v>0.0030115740740740745</v>
      </c>
    </row>
    <row r="41" spans="1:8" ht="12.75">
      <c r="A41" s="149">
        <v>36</v>
      </c>
      <c r="B41" s="148">
        <v>458</v>
      </c>
      <c r="C41" s="147" t="s">
        <v>495</v>
      </c>
      <c r="D41" s="148">
        <v>1998</v>
      </c>
      <c r="E41" s="147" t="s">
        <v>158</v>
      </c>
      <c r="F41" s="146">
        <v>0.005613425925925927</v>
      </c>
      <c r="G41" s="146">
        <v>0.0011111111111111111</v>
      </c>
      <c r="H41" s="145">
        <v>0.0030300925925925925</v>
      </c>
    </row>
    <row r="42" spans="1:8" ht="12.75">
      <c r="A42" s="149">
        <v>37</v>
      </c>
      <c r="B42" s="148">
        <v>650</v>
      </c>
      <c r="C42" s="147" t="s">
        <v>490</v>
      </c>
      <c r="D42" s="148">
        <v>1999</v>
      </c>
      <c r="E42" s="147" t="s">
        <v>39</v>
      </c>
      <c r="F42" s="146">
        <v>0.005636574074074074</v>
      </c>
      <c r="G42" s="146">
        <v>0.0011342592592592591</v>
      </c>
      <c r="H42" s="145">
        <v>0.003042824074074074</v>
      </c>
    </row>
    <row r="43" spans="1:8" ht="12.75">
      <c r="A43" s="149">
        <v>38</v>
      </c>
      <c r="B43" s="148">
        <v>626</v>
      </c>
      <c r="C43" s="147" t="s">
        <v>489</v>
      </c>
      <c r="D43" s="148">
        <v>1999</v>
      </c>
      <c r="E43" s="147" t="s">
        <v>48</v>
      </c>
      <c r="F43" s="146">
        <v>0.005636574074074074</v>
      </c>
      <c r="G43" s="146">
        <v>0.0011342592592592591</v>
      </c>
      <c r="H43" s="145">
        <v>0.003042824074074074</v>
      </c>
    </row>
    <row r="44" spans="1:8" ht="12.75">
      <c r="A44" s="149">
        <v>39</v>
      </c>
      <c r="B44" s="148">
        <v>612</v>
      </c>
      <c r="C44" s="147" t="s">
        <v>487</v>
      </c>
      <c r="D44" s="148">
        <v>1998</v>
      </c>
      <c r="E44" s="147" t="s">
        <v>860</v>
      </c>
      <c r="F44" s="146">
        <v>0.005648148148148148</v>
      </c>
      <c r="G44" s="146">
        <v>0.0011458333333333333</v>
      </c>
      <c r="H44" s="145">
        <v>0.003048611111111111</v>
      </c>
    </row>
    <row r="45" spans="1:8" ht="12.75">
      <c r="A45" s="149">
        <v>40</v>
      </c>
      <c r="B45" s="148">
        <v>631</v>
      </c>
      <c r="C45" s="147" t="s">
        <v>478</v>
      </c>
      <c r="D45" s="148">
        <v>1998</v>
      </c>
      <c r="E45" s="147" t="s">
        <v>170</v>
      </c>
      <c r="F45" s="146">
        <v>0.005671296296296296</v>
      </c>
      <c r="G45" s="146">
        <v>0.0011689814814814816</v>
      </c>
      <c r="H45" s="145">
        <v>0.0030613425925925925</v>
      </c>
    </row>
    <row r="46" spans="1:8" ht="12.75">
      <c r="A46" s="149">
        <v>41</v>
      </c>
      <c r="B46" s="148">
        <v>644</v>
      </c>
      <c r="C46" s="147" t="s">
        <v>473</v>
      </c>
      <c r="D46" s="148">
        <v>1999</v>
      </c>
      <c r="E46" s="147" t="s">
        <v>39</v>
      </c>
      <c r="F46" s="146">
        <v>0.00568287037037037</v>
      </c>
      <c r="G46" s="146">
        <v>0.0011805555555555556</v>
      </c>
      <c r="H46" s="145">
        <v>0.0030682870370370365</v>
      </c>
    </row>
    <row r="47" spans="1:8" ht="12.75">
      <c r="A47" s="149">
        <v>42</v>
      </c>
      <c r="B47" s="148">
        <v>640</v>
      </c>
      <c r="C47" s="147" t="s">
        <v>470</v>
      </c>
      <c r="D47" s="148">
        <v>1999</v>
      </c>
      <c r="E47" s="147" t="s">
        <v>196</v>
      </c>
      <c r="F47" s="146">
        <v>0.005706018518518519</v>
      </c>
      <c r="G47" s="146">
        <v>0.0012037037037037038</v>
      </c>
      <c r="H47" s="145">
        <v>0.003079861111111111</v>
      </c>
    </row>
    <row r="48" spans="1:8" ht="12.75">
      <c r="A48" s="149">
        <v>43</v>
      </c>
      <c r="B48" s="148">
        <v>645</v>
      </c>
      <c r="C48" s="147" t="s">
        <v>466</v>
      </c>
      <c r="D48" s="148">
        <v>1999</v>
      </c>
      <c r="E48" s="147" t="s">
        <v>39</v>
      </c>
      <c r="F48" s="146">
        <v>0.005729166666666667</v>
      </c>
      <c r="G48" s="146">
        <v>0.0012268518518518518</v>
      </c>
      <c r="H48" s="145">
        <v>0.0030925925925925925</v>
      </c>
    </row>
    <row r="49" spans="1:8" ht="12.75">
      <c r="A49" s="149">
        <v>44</v>
      </c>
      <c r="B49" s="148">
        <v>614</v>
      </c>
      <c r="C49" s="147" t="s">
        <v>465</v>
      </c>
      <c r="D49" s="148">
        <v>1998</v>
      </c>
      <c r="E49" s="147" t="s">
        <v>860</v>
      </c>
      <c r="F49" s="146">
        <v>0.005729166666666667</v>
      </c>
      <c r="G49" s="146">
        <v>0.0012268518518518518</v>
      </c>
      <c r="H49" s="145">
        <v>0.0030925925925925925</v>
      </c>
    </row>
    <row r="50" spans="1:8" ht="12.75">
      <c r="A50" s="149">
        <v>45</v>
      </c>
      <c r="B50" s="148">
        <v>611</v>
      </c>
      <c r="C50" s="147" t="s">
        <v>455</v>
      </c>
      <c r="D50" s="148">
        <v>1998</v>
      </c>
      <c r="E50" s="147" t="s">
        <v>863</v>
      </c>
      <c r="F50" s="146">
        <v>0.005775462962962962</v>
      </c>
      <c r="G50" s="146">
        <v>0.0012731481481481483</v>
      </c>
      <c r="H50" s="145">
        <v>0.0031180555555555558</v>
      </c>
    </row>
    <row r="51" spans="1:8" ht="12.75">
      <c r="A51" s="149">
        <v>46</v>
      </c>
      <c r="B51" s="148">
        <v>663</v>
      </c>
      <c r="C51" s="150" t="s">
        <v>454</v>
      </c>
      <c r="D51" s="151">
        <v>1998</v>
      </c>
      <c r="E51" s="150" t="s">
        <v>50</v>
      </c>
      <c r="F51" s="146">
        <v>0.005775462962962962</v>
      </c>
      <c r="G51" s="146">
        <v>0.0012731481481481483</v>
      </c>
      <c r="H51" s="145">
        <v>0.0031180555555555558</v>
      </c>
    </row>
    <row r="52" spans="1:8" ht="12.75">
      <c r="A52" s="149">
        <v>47</v>
      </c>
      <c r="B52" s="148">
        <v>647</v>
      </c>
      <c r="C52" s="147" t="s">
        <v>430</v>
      </c>
      <c r="D52" s="148">
        <v>1999</v>
      </c>
      <c r="E52" s="147" t="s">
        <v>39</v>
      </c>
      <c r="F52" s="146">
        <v>0.005902777777777778</v>
      </c>
      <c r="G52" s="146">
        <v>0.001400462962962963</v>
      </c>
      <c r="H52" s="145">
        <v>0.0031863425925925926</v>
      </c>
    </row>
    <row r="53" spans="1:8" ht="12.75">
      <c r="A53" s="149">
        <v>48</v>
      </c>
      <c r="B53" s="148">
        <v>648</v>
      </c>
      <c r="C53" s="147" t="s">
        <v>429</v>
      </c>
      <c r="D53" s="148">
        <v>1999</v>
      </c>
      <c r="E53" s="147" t="s">
        <v>39</v>
      </c>
      <c r="F53" s="146">
        <v>0.005914351851851852</v>
      </c>
      <c r="G53" s="146">
        <v>0.001412037037037037</v>
      </c>
      <c r="H53" s="145">
        <v>0.0031932870370370374</v>
      </c>
    </row>
    <row r="54" spans="1:8" ht="12.75">
      <c r="A54" s="149">
        <v>49</v>
      </c>
      <c r="B54" s="148">
        <v>662</v>
      </c>
      <c r="C54" s="147" t="s">
        <v>424</v>
      </c>
      <c r="D54" s="148">
        <v>1999</v>
      </c>
      <c r="E54" s="147" t="s">
        <v>278</v>
      </c>
      <c r="F54" s="146">
        <v>0.005925925925925926</v>
      </c>
      <c r="G54" s="146">
        <v>0.001423611111111111</v>
      </c>
      <c r="H54" s="145">
        <v>0.0031990740740740742</v>
      </c>
    </row>
    <row r="55" spans="1:8" ht="12.75">
      <c r="A55" s="149">
        <v>50</v>
      </c>
      <c r="B55" s="148">
        <v>618</v>
      </c>
      <c r="C55" s="147" t="s">
        <v>379</v>
      </c>
      <c r="D55" s="148">
        <v>1999</v>
      </c>
      <c r="E55" s="147" t="s">
        <v>885</v>
      </c>
      <c r="F55" s="146">
        <v>0.006145833333333333</v>
      </c>
      <c r="G55" s="146">
        <v>0.0016435185185185183</v>
      </c>
      <c r="H55" s="145">
        <v>0.0033182870370370367</v>
      </c>
    </row>
    <row r="56" spans="1:8" ht="12.75">
      <c r="A56" s="149">
        <v>51</v>
      </c>
      <c r="B56" s="148">
        <v>658</v>
      </c>
      <c r="C56" s="147" t="s">
        <v>370</v>
      </c>
      <c r="D56" s="148">
        <v>1998</v>
      </c>
      <c r="E56" s="147" t="s">
        <v>862</v>
      </c>
      <c r="F56" s="146">
        <v>0.0062268518518518515</v>
      </c>
      <c r="G56" s="146">
        <v>0.0017245370370370372</v>
      </c>
      <c r="H56" s="145">
        <v>0.003361111111111111</v>
      </c>
    </row>
    <row r="57" spans="1:8" ht="12.75">
      <c r="A57" s="149">
        <v>52</v>
      </c>
      <c r="B57" s="148">
        <v>609</v>
      </c>
      <c r="C57" s="150" t="s">
        <v>367</v>
      </c>
      <c r="D57" s="151">
        <v>1999</v>
      </c>
      <c r="E57" s="150" t="s">
        <v>21</v>
      </c>
      <c r="F57" s="146">
        <v>0.0062499999999999995</v>
      </c>
      <c r="G57" s="146">
        <v>0.0017476851851851852</v>
      </c>
      <c r="H57" s="145">
        <v>0.0033738425925925928</v>
      </c>
    </row>
    <row r="58" spans="1:8" ht="12.75">
      <c r="A58" s="149">
        <v>53</v>
      </c>
      <c r="B58" s="148">
        <v>628</v>
      </c>
      <c r="C58" s="147" t="s">
        <v>309</v>
      </c>
      <c r="D58" s="148">
        <v>1998</v>
      </c>
      <c r="E58" s="147" t="s">
        <v>884</v>
      </c>
      <c r="F58" s="146">
        <v>0.006550925925925926</v>
      </c>
      <c r="G58" s="146">
        <v>0.0020486111111111113</v>
      </c>
      <c r="H58" s="145">
        <v>0.003537037037037037</v>
      </c>
    </row>
    <row r="59" spans="1:8" ht="12.75">
      <c r="A59" s="149">
        <v>54</v>
      </c>
      <c r="B59" s="148">
        <v>624</v>
      </c>
      <c r="C59" s="147" t="s">
        <v>287</v>
      </c>
      <c r="D59" s="148">
        <v>1999</v>
      </c>
      <c r="E59" s="147" t="s">
        <v>48</v>
      </c>
      <c r="F59" s="146">
        <v>0.006712962962962962</v>
      </c>
      <c r="G59" s="146">
        <v>0.0022106481481481478</v>
      </c>
      <c r="H59" s="145">
        <v>0.003623842592592593</v>
      </c>
    </row>
    <row r="60" spans="1:8" ht="12.75">
      <c r="A60" s="149">
        <v>55</v>
      </c>
      <c r="B60" s="148">
        <v>678</v>
      </c>
      <c r="C60" s="147" t="s">
        <v>264</v>
      </c>
      <c r="D60" s="148">
        <v>1998</v>
      </c>
      <c r="E60" s="147" t="s">
        <v>122</v>
      </c>
      <c r="F60" s="146">
        <v>0.006863425925925926</v>
      </c>
      <c r="G60" s="146">
        <v>0.002361111111111111</v>
      </c>
      <c r="H60" s="145">
        <v>0.0037048611111111115</v>
      </c>
    </row>
    <row r="61" spans="1:8" ht="12.75">
      <c r="A61" s="149">
        <v>56</v>
      </c>
      <c r="B61" s="148">
        <v>661</v>
      </c>
      <c r="C61" s="147" t="s">
        <v>251</v>
      </c>
      <c r="D61" s="148">
        <v>1999</v>
      </c>
      <c r="E61" s="147" t="s">
        <v>862</v>
      </c>
      <c r="F61" s="146">
        <v>0.00693287037037037</v>
      </c>
      <c r="G61" s="146">
        <v>0.0024305555555555556</v>
      </c>
      <c r="H61" s="145">
        <v>0.0037430555555555555</v>
      </c>
    </row>
    <row r="62" spans="1:8" ht="12.75">
      <c r="A62" s="149">
        <v>57</v>
      </c>
      <c r="B62" s="148">
        <v>625</v>
      </c>
      <c r="C62" s="147" t="s">
        <v>150</v>
      </c>
      <c r="D62" s="148">
        <v>1999</v>
      </c>
      <c r="E62" s="147" t="s">
        <v>48</v>
      </c>
      <c r="F62" s="146">
        <v>0.007858796296296296</v>
      </c>
      <c r="G62" s="146">
        <v>0.003356481481481481</v>
      </c>
      <c r="H62" s="145">
        <v>0.004243055555555556</v>
      </c>
    </row>
  </sheetData>
  <sheetProtection/>
  <mergeCells count="3">
    <mergeCell ref="B1:E1"/>
    <mergeCell ref="B2:C2"/>
    <mergeCell ref="C3:E3"/>
  </mergeCells>
  <printOptions/>
  <pageMargins left="0.75" right="0.25" top="0.75" bottom="0.25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3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28.57421875" style="144" customWidth="1"/>
    <col min="4" max="4" width="11.57421875" style="144" customWidth="1"/>
    <col min="5" max="5" width="40.00390625" style="144" customWidth="1"/>
    <col min="6" max="6" width="8.8515625" style="144" customWidth="1"/>
    <col min="7" max="7" width="8.28125" style="144" customWidth="1"/>
    <col min="8" max="8" width="8.8515625" style="144" customWidth="1"/>
    <col min="9" max="16384" width="17.140625" style="144" customWidth="1"/>
  </cols>
  <sheetData>
    <row r="1" spans="2:4" ht="20.25">
      <c r="B1" s="170" t="s">
        <v>79</v>
      </c>
      <c r="C1" s="167"/>
      <c r="D1" s="167"/>
    </row>
    <row r="2" spans="2:4" ht="14.25">
      <c r="B2" s="169" t="s">
        <v>78</v>
      </c>
      <c r="C2" s="167"/>
      <c r="D2" s="167"/>
    </row>
    <row r="3" spans="3:5" ht="18">
      <c r="C3" s="168" t="s">
        <v>890</v>
      </c>
      <c r="D3" s="167"/>
      <c r="E3" s="167"/>
    </row>
    <row r="4" spans="1:8" ht="15">
      <c r="A4" s="161"/>
      <c r="B4" s="161"/>
      <c r="C4" s="165"/>
      <c r="D4" s="164"/>
      <c r="E4" s="163"/>
      <c r="F4" s="162"/>
      <c r="G4" s="162"/>
      <c r="H4" s="161"/>
    </row>
    <row r="5" spans="1:8" ht="15.75" thickBot="1">
      <c r="A5" s="159" t="s">
        <v>76</v>
      </c>
      <c r="B5" s="158" t="s">
        <v>75</v>
      </c>
      <c r="C5" s="157" t="s">
        <v>73</v>
      </c>
      <c r="D5" s="158" t="s">
        <v>72</v>
      </c>
      <c r="E5" s="157" t="s">
        <v>70</v>
      </c>
      <c r="F5" s="156" t="s">
        <v>69</v>
      </c>
      <c r="G5" s="156" t="s">
        <v>68</v>
      </c>
      <c r="H5" s="155" t="s">
        <v>67</v>
      </c>
    </row>
    <row r="6" spans="1:8" ht="12.75">
      <c r="A6" s="154">
        <v>1</v>
      </c>
      <c r="B6" s="151">
        <v>468</v>
      </c>
      <c r="C6" s="150" t="s">
        <v>594</v>
      </c>
      <c r="D6" s="151">
        <v>1996</v>
      </c>
      <c r="E6" s="150" t="s">
        <v>122</v>
      </c>
      <c r="F6" s="153">
        <v>0.005127314814814815</v>
      </c>
      <c r="G6" s="153"/>
      <c r="H6" s="152">
        <v>0.0027685185185185187</v>
      </c>
    </row>
    <row r="7" spans="1:8" ht="12.75">
      <c r="A7" s="149">
        <v>2</v>
      </c>
      <c r="B7" s="148">
        <v>452</v>
      </c>
      <c r="C7" s="147" t="s">
        <v>584</v>
      </c>
      <c r="D7" s="148">
        <v>1997</v>
      </c>
      <c r="E7" s="147" t="s">
        <v>583</v>
      </c>
      <c r="F7" s="146">
        <v>0.005185185185185185</v>
      </c>
      <c r="G7" s="146">
        <v>5.7870370370370366E-05</v>
      </c>
      <c r="H7" s="145">
        <v>0.002799768518518518</v>
      </c>
    </row>
    <row r="8" spans="1:8" ht="12.75">
      <c r="A8" s="149">
        <v>3</v>
      </c>
      <c r="B8" s="148">
        <v>451</v>
      </c>
      <c r="C8" s="147" t="s">
        <v>580</v>
      </c>
      <c r="D8" s="148">
        <v>1997</v>
      </c>
      <c r="E8" s="147" t="s">
        <v>579</v>
      </c>
      <c r="F8" s="146">
        <v>0.005208333333333333</v>
      </c>
      <c r="G8" s="146">
        <v>8.101851851851852E-05</v>
      </c>
      <c r="H8" s="145">
        <v>0.0028113425925925923</v>
      </c>
    </row>
    <row r="9" spans="1:8" ht="12.75">
      <c r="A9" s="149">
        <v>4</v>
      </c>
      <c r="B9" s="148">
        <v>464</v>
      </c>
      <c r="C9" s="147" t="s">
        <v>531</v>
      </c>
      <c r="D9" s="148">
        <v>1996</v>
      </c>
      <c r="E9" s="147" t="s">
        <v>50</v>
      </c>
      <c r="F9" s="146">
        <v>0.005462962962962964</v>
      </c>
      <c r="G9" s="146">
        <v>0.0003356481481481481</v>
      </c>
      <c r="H9" s="145">
        <v>0.0029490740740740744</v>
      </c>
    </row>
    <row r="10" spans="1:8" ht="12.75">
      <c r="A10" s="149">
        <v>5</v>
      </c>
      <c r="B10" s="148">
        <v>460</v>
      </c>
      <c r="C10" s="147" t="s">
        <v>469</v>
      </c>
      <c r="D10" s="148">
        <v>1996</v>
      </c>
      <c r="E10" s="147" t="s">
        <v>889</v>
      </c>
      <c r="F10" s="146">
        <v>0.005706018518518519</v>
      </c>
      <c r="G10" s="146">
        <v>0.0005787037037037038</v>
      </c>
      <c r="H10" s="145">
        <v>0.003079861111111111</v>
      </c>
    </row>
    <row r="11" spans="1:8" ht="12.75">
      <c r="A11" s="149">
        <v>6</v>
      </c>
      <c r="B11" s="148">
        <v>465</v>
      </c>
      <c r="C11" s="147" t="s">
        <v>457</v>
      </c>
      <c r="D11" s="148">
        <v>1997</v>
      </c>
      <c r="E11" s="147" t="s">
        <v>50</v>
      </c>
      <c r="F11" s="146">
        <v>0.005763888888888889</v>
      </c>
      <c r="G11" s="146">
        <v>0.000636574074074074</v>
      </c>
      <c r="H11" s="145">
        <v>0.0031111111111111114</v>
      </c>
    </row>
    <row r="12" spans="1:8" ht="12.75">
      <c r="A12" s="149">
        <v>7</v>
      </c>
      <c r="B12" s="148">
        <v>435</v>
      </c>
      <c r="C12" s="147" t="s">
        <v>453</v>
      </c>
      <c r="D12" s="148">
        <v>1996</v>
      </c>
      <c r="E12" s="147" t="s">
        <v>21</v>
      </c>
      <c r="F12" s="146">
        <v>0.005775462962962962</v>
      </c>
      <c r="G12" s="146">
        <v>0.0006481481481481481</v>
      </c>
      <c r="H12" s="145">
        <v>0.0031180555555555558</v>
      </c>
    </row>
    <row r="13" spans="1:8" ht="12.75">
      <c r="A13" s="149">
        <v>8</v>
      </c>
      <c r="B13" s="148">
        <v>444</v>
      </c>
      <c r="C13" s="147" t="s">
        <v>445</v>
      </c>
      <c r="D13" s="148">
        <v>1996</v>
      </c>
      <c r="E13" s="147" t="s">
        <v>312</v>
      </c>
      <c r="F13" s="146">
        <v>0.005821759259259259</v>
      </c>
      <c r="G13" s="146">
        <v>0.0006944444444444445</v>
      </c>
      <c r="H13" s="145">
        <v>0.0031423611111111114</v>
      </c>
    </row>
    <row r="14" spans="1:8" ht="12.75">
      <c r="A14" s="149">
        <v>9</v>
      </c>
      <c r="B14" s="148">
        <v>454</v>
      </c>
      <c r="C14" s="147" t="s">
        <v>433</v>
      </c>
      <c r="D14" s="148">
        <v>1996</v>
      </c>
      <c r="E14" s="147" t="s">
        <v>870</v>
      </c>
      <c r="F14" s="146">
        <v>0.00587962962962963</v>
      </c>
      <c r="G14" s="146">
        <v>0.0007523148148148147</v>
      </c>
      <c r="H14" s="145">
        <v>0.0031736111111111114</v>
      </c>
    </row>
    <row r="15" spans="1:8" ht="12.75">
      <c r="A15" s="149">
        <v>10</v>
      </c>
      <c r="B15" s="148">
        <v>450</v>
      </c>
      <c r="C15" s="147" t="s">
        <v>419</v>
      </c>
      <c r="D15" s="148">
        <v>1997</v>
      </c>
      <c r="E15" s="147" t="s">
        <v>170</v>
      </c>
      <c r="F15" s="146">
        <v>0.005960648148148149</v>
      </c>
      <c r="G15" s="146">
        <v>0.0008333333333333334</v>
      </c>
      <c r="H15" s="145">
        <v>0.0032175925925925926</v>
      </c>
    </row>
    <row r="16" spans="1:8" ht="12.75">
      <c r="A16" s="149">
        <v>11</v>
      </c>
      <c r="B16" s="148">
        <v>463</v>
      </c>
      <c r="C16" s="147" t="s">
        <v>413</v>
      </c>
      <c r="D16" s="148">
        <v>1997</v>
      </c>
      <c r="E16" s="147" t="s">
        <v>862</v>
      </c>
      <c r="F16" s="146">
        <v>0.00599537037037037</v>
      </c>
      <c r="G16" s="146">
        <v>0.0008680555555555555</v>
      </c>
      <c r="H16" s="145">
        <v>0.0032361111111111115</v>
      </c>
    </row>
    <row r="17" spans="1:8" ht="12.75">
      <c r="A17" s="149">
        <v>12</v>
      </c>
      <c r="B17" s="148">
        <v>459</v>
      </c>
      <c r="C17" s="147" t="s">
        <v>411</v>
      </c>
      <c r="D17" s="148">
        <v>1996</v>
      </c>
      <c r="E17" s="147" t="s">
        <v>39</v>
      </c>
      <c r="F17" s="146">
        <v>0.006006944444444444</v>
      </c>
      <c r="G17" s="146">
        <v>0.0008796296296296296</v>
      </c>
      <c r="H17" s="145">
        <v>0.003243055555555556</v>
      </c>
    </row>
    <row r="18" spans="1:8" ht="12.75">
      <c r="A18" s="149">
        <v>13</v>
      </c>
      <c r="B18" s="148">
        <v>437</v>
      </c>
      <c r="C18" s="147" t="s">
        <v>409</v>
      </c>
      <c r="D18" s="148">
        <v>1997</v>
      </c>
      <c r="E18" s="147" t="s">
        <v>21</v>
      </c>
      <c r="F18" s="146">
        <v>0.006018518518518518</v>
      </c>
      <c r="G18" s="146">
        <v>0.0008912037037037036</v>
      </c>
      <c r="H18" s="145">
        <v>0.003248842592592593</v>
      </c>
    </row>
    <row r="19" spans="1:8" ht="12.75">
      <c r="A19" s="149">
        <v>14</v>
      </c>
      <c r="B19" s="148">
        <v>466</v>
      </c>
      <c r="C19" s="147" t="s">
        <v>399</v>
      </c>
      <c r="D19" s="148">
        <v>1997</v>
      </c>
      <c r="E19" s="147" t="s">
        <v>229</v>
      </c>
      <c r="F19" s="146">
        <v>0.0060416666666666665</v>
      </c>
      <c r="G19" s="146">
        <v>0.0009143518518518518</v>
      </c>
      <c r="H19" s="145">
        <v>0.0032615740740740734</v>
      </c>
    </row>
    <row r="20" spans="1:8" ht="12.75">
      <c r="A20" s="149">
        <v>15</v>
      </c>
      <c r="B20" s="148">
        <v>270</v>
      </c>
      <c r="C20" s="147" t="s">
        <v>398</v>
      </c>
      <c r="D20" s="148">
        <v>1996</v>
      </c>
      <c r="E20" s="147" t="s">
        <v>262</v>
      </c>
      <c r="F20" s="146">
        <v>0.0060416666666666665</v>
      </c>
      <c r="G20" s="146">
        <v>0.0009143518518518518</v>
      </c>
      <c r="H20" s="145">
        <v>0.0032615740740740734</v>
      </c>
    </row>
    <row r="21" spans="1:8" ht="12.75">
      <c r="A21" s="149">
        <v>16</v>
      </c>
      <c r="B21" s="148">
        <v>438</v>
      </c>
      <c r="C21" s="150" t="s">
        <v>383</v>
      </c>
      <c r="D21" s="151">
        <v>1997</v>
      </c>
      <c r="E21" s="150" t="s">
        <v>21</v>
      </c>
      <c r="F21" s="146">
        <v>0.006122685185185185</v>
      </c>
      <c r="G21" s="146">
        <v>0.0009953703703703704</v>
      </c>
      <c r="H21" s="145">
        <v>0.003305555555555555</v>
      </c>
    </row>
    <row r="22" spans="1:8" ht="12.75">
      <c r="A22" s="149">
        <v>17</v>
      </c>
      <c r="B22" s="148">
        <v>446</v>
      </c>
      <c r="C22" s="147" t="s">
        <v>376</v>
      </c>
      <c r="D22" s="148">
        <v>1996</v>
      </c>
      <c r="E22" s="147" t="s">
        <v>873</v>
      </c>
      <c r="F22" s="146">
        <v>0.006180555555555556</v>
      </c>
      <c r="G22" s="146">
        <v>0.0010532407407407407</v>
      </c>
      <c r="H22" s="145">
        <v>0.003336805555555555</v>
      </c>
    </row>
    <row r="23" spans="1:8" ht="12.75">
      <c r="A23" s="149">
        <v>18</v>
      </c>
      <c r="B23" s="148">
        <v>441</v>
      </c>
      <c r="C23" s="147" t="s">
        <v>358</v>
      </c>
      <c r="D23" s="148">
        <v>1996</v>
      </c>
      <c r="E23" s="147" t="s">
        <v>860</v>
      </c>
      <c r="F23" s="146">
        <v>0.006296296296296296</v>
      </c>
      <c r="G23" s="146">
        <v>0.0011689814814814816</v>
      </c>
      <c r="H23" s="145">
        <v>0.003399305555555555</v>
      </c>
    </row>
    <row r="24" spans="1:8" ht="12.75">
      <c r="A24" s="149">
        <v>19</v>
      </c>
      <c r="B24" s="148">
        <v>449</v>
      </c>
      <c r="C24" s="147" t="s">
        <v>357</v>
      </c>
      <c r="D24" s="148">
        <v>1996</v>
      </c>
      <c r="E24" s="147" t="s">
        <v>170</v>
      </c>
      <c r="F24" s="146">
        <v>0.006307870370370371</v>
      </c>
      <c r="G24" s="146">
        <v>0.0011805555555555556</v>
      </c>
      <c r="H24" s="145">
        <v>0.003405092592592593</v>
      </c>
    </row>
    <row r="25" spans="1:8" ht="12.75">
      <c r="A25" s="149">
        <v>20</v>
      </c>
      <c r="B25" s="148">
        <v>436</v>
      </c>
      <c r="C25" s="147" t="s">
        <v>356</v>
      </c>
      <c r="D25" s="148">
        <v>1996</v>
      </c>
      <c r="E25" s="147" t="s">
        <v>21</v>
      </c>
      <c r="F25" s="146">
        <v>0.006307870370370371</v>
      </c>
      <c r="G25" s="146">
        <v>0.0011805555555555556</v>
      </c>
      <c r="H25" s="145">
        <v>0.003405092592592593</v>
      </c>
    </row>
    <row r="26" spans="1:8" ht="12.75">
      <c r="A26" s="149">
        <v>21</v>
      </c>
      <c r="B26" s="148">
        <v>471</v>
      </c>
      <c r="C26" s="147" t="s">
        <v>329</v>
      </c>
      <c r="D26" s="148">
        <v>1997</v>
      </c>
      <c r="E26" s="147" t="s">
        <v>42</v>
      </c>
      <c r="F26" s="146">
        <v>0.00644675925925926</v>
      </c>
      <c r="G26" s="146">
        <v>0.0013194444444444443</v>
      </c>
      <c r="H26" s="145">
        <v>0.0034803240740740745</v>
      </c>
    </row>
    <row r="27" spans="1:8" ht="12.75">
      <c r="A27" s="149">
        <v>22</v>
      </c>
      <c r="B27" s="148">
        <v>461</v>
      </c>
      <c r="C27" s="147" t="s">
        <v>318</v>
      </c>
      <c r="D27" s="148">
        <v>1997</v>
      </c>
      <c r="E27" s="147" t="s">
        <v>53</v>
      </c>
      <c r="F27" s="146">
        <v>0.00650462962962963</v>
      </c>
      <c r="G27" s="146">
        <v>0.0013773148148148147</v>
      </c>
      <c r="H27" s="145">
        <v>0.0035115740740740736</v>
      </c>
    </row>
    <row r="28" spans="1:8" ht="12.75">
      <c r="A28" s="149">
        <v>23</v>
      </c>
      <c r="B28" s="148">
        <v>462</v>
      </c>
      <c r="C28" s="147" t="s">
        <v>304</v>
      </c>
      <c r="D28" s="148">
        <v>1997</v>
      </c>
      <c r="E28" s="147" t="s">
        <v>53</v>
      </c>
      <c r="F28" s="146">
        <v>0.0065625</v>
      </c>
      <c r="G28" s="146">
        <v>0.0014351851851851854</v>
      </c>
      <c r="H28" s="145">
        <v>0.0035428240740740737</v>
      </c>
    </row>
    <row r="29" spans="1:8" ht="12.75">
      <c r="A29" s="149">
        <v>24</v>
      </c>
      <c r="B29" s="148">
        <v>467</v>
      </c>
      <c r="C29" s="147" t="s">
        <v>269</v>
      </c>
      <c r="D29" s="148">
        <v>1996</v>
      </c>
      <c r="E29" s="147" t="s">
        <v>122</v>
      </c>
      <c r="F29" s="146">
        <v>0.006828703703703704</v>
      </c>
      <c r="G29" s="146">
        <v>0.0017013888888888892</v>
      </c>
      <c r="H29" s="145">
        <v>0.003686342592592593</v>
      </c>
    </row>
    <row r="30" spans="1:8" ht="12.75">
      <c r="A30" s="149">
        <v>25</v>
      </c>
      <c r="B30" s="148">
        <v>439</v>
      </c>
      <c r="C30" s="147" t="s">
        <v>267</v>
      </c>
      <c r="D30" s="148">
        <v>1997</v>
      </c>
      <c r="E30" s="147" t="s">
        <v>21</v>
      </c>
      <c r="F30" s="146">
        <v>0.006840277777777778</v>
      </c>
      <c r="G30" s="146">
        <v>0.001712962962962963</v>
      </c>
      <c r="H30" s="145">
        <v>0.003693287037037037</v>
      </c>
    </row>
    <row r="31" spans="1:8" ht="12.75">
      <c r="A31" s="149">
        <v>26</v>
      </c>
      <c r="B31" s="148">
        <v>443</v>
      </c>
      <c r="C31" s="147" t="s">
        <v>263</v>
      </c>
      <c r="D31" s="148">
        <v>1996</v>
      </c>
      <c r="E31" s="147" t="s">
        <v>262</v>
      </c>
      <c r="F31" s="146">
        <v>0.006863425925925926</v>
      </c>
      <c r="G31" s="146">
        <v>0.001736111111111111</v>
      </c>
      <c r="H31" s="145">
        <v>0.0037048611111111115</v>
      </c>
    </row>
    <row r="32" spans="1:8" ht="12.75">
      <c r="A32" s="149">
        <v>27</v>
      </c>
      <c r="B32" s="148">
        <v>456</v>
      </c>
      <c r="C32" s="147" t="s">
        <v>183</v>
      </c>
      <c r="D32" s="148">
        <v>1997</v>
      </c>
      <c r="E32" s="147" t="s">
        <v>888</v>
      </c>
      <c r="F32" s="146">
        <v>0.007465277777777778</v>
      </c>
      <c r="G32" s="146">
        <v>0.002337962962962963</v>
      </c>
      <c r="H32" s="145">
        <v>0.004030092592592593</v>
      </c>
    </row>
    <row r="33" spans="1:8" ht="12.75">
      <c r="A33" s="149">
        <v>28</v>
      </c>
      <c r="B33" s="148">
        <v>951</v>
      </c>
      <c r="C33" s="147" t="s">
        <v>91</v>
      </c>
      <c r="D33" s="148">
        <v>1996</v>
      </c>
      <c r="E33" s="147" t="s">
        <v>90</v>
      </c>
      <c r="F33" s="146">
        <v>0.009270833333333334</v>
      </c>
      <c r="G33" s="146">
        <v>0.004143518518518519</v>
      </c>
      <c r="H33" s="145">
        <v>0.005005787037037037</v>
      </c>
    </row>
  </sheetData>
  <sheetProtection/>
  <mergeCells count="3">
    <mergeCell ref="B1:D1"/>
    <mergeCell ref="B2:D2"/>
    <mergeCell ref="C3:E3"/>
  </mergeCells>
  <printOptions/>
  <pageMargins left="0.75" right="0.25" top="1" bottom="0.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9"/>
  <sheetViews>
    <sheetView zoomScalePageLayoutView="0" workbookViewId="0" topLeftCell="A1">
      <pane ySplit="5" topLeftCell="A27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28.57421875" style="144" customWidth="1"/>
    <col min="4" max="4" width="11.57421875" style="144" customWidth="1"/>
    <col min="5" max="5" width="40.00390625" style="144" customWidth="1"/>
    <col min="6" max="6" width="8.8515625" style="144" customWidth="1"/>
    <col min="7" max="7" width="8.28125" style="144" customWidth="1"/>
    <col min="8" max="8" width="8.8515625" style="144" customWidth="1"/>
    <col min="9" max="16384" width="17.140625" style="144" customWidth="1"/>
  </cols>
  <sheetData>
    <row r="1" spans="2:4" ht="20.25">
      <c r="B1" s="170" t="s">
        <v>79</v>
      </c>
      <c r="C1" s="167"/>
      <c r="D1" s="167"/>
    </row>
    <row r="2" spans="2:4" ht="14.25">
      <c r="B2" s="169" t="s">
        <v>78</v>
      </c>
      <c r="C2" s="167"/>
      <c r="D2" s="167"/>
    </row>
    <row r="3" spans="3:5" ht="18">
      <c r="C3" s="168" t="s">
        <v>891</v>
      </c>
      <c r="D3" s="167"/>
      <c r="E3" s="167"/>
    </row>
    <row r="4" spans="1:8" ht="15">
      <c r="A4" s="161"/>
      <c r="B4" s="161"/>
      <c r="C4" s="165"/>
      <c r="D4" s="164"/>
      <c r="E4" s="163"/>
      <c r="F4" s="162"/>
      <c r="G4" s="162"/>
      <c r="H4" s="161"/>
    </row>
    <row r="5" spans="1:8" ht="15.75" thickBot="1">
      <c r="A5" s="159" t="s">
        <v>76</v>
      </c>
      <c r="B5" s="158" t="s">
        <v>75</v>
      </c>
      <c r="C5" s="157" t="s">
        <v>73</v>
      </c>
      <c r="D5" s="158" t="s">
        <v>72</v>
      </c>
      <c r="E5" s="157" t="s">
        <v>70</v>
      </c>
      <c r="F5" s="156" t="s">
        <v>69</v>
      </c>
      <c r="G5" s="156" t="s">
        <v>68</v>
      </c>
      <c r="H5" s="155" t="s">
        <v>67</v>
      </c>
    </row>
    <row r="6" spans="1:8" ht="12.75">
      <c r="A6" s="154">
        <v>1</v>
      </c>
      <c r="B6" s="151">
        <v>35</v>
      </c>
      <c r="C6" s="150" t="s">
        <v>695</v>
      </c>
      <c r="D6" s="151">
        <v>1996</v>
      </c>
      <c r="E6" s="150" t="s">
        <v>48</v>
      </c>
      <c r="F6" s="153">
        <v>0.00431712962962963</v>
      </c>
      <c r="G6" s="153"/>
      <c r="H6" s="152">
        <v>0.0023310185185185183</v>
      </c>
    </row>
    <row r="7" spans="1:8" ht="12.75">
      <c r="A7" s="149">
        <v>2</v>
      </c>
      <c r="B7" s="148">
        <v>493</v>
      </c>
      <c r="C7" s="147" t="s">
        <v>692</v>
      </c>
      <c r="D7" s="148">
        <v>1997</v>
      </c>
      <c r="E7" s="147" t="s">
        <v>170</v>
      </c>
      <c r="F7" s="146">
        <v>0.004386574074074074</v>
      </c>
      <c r="G7" s="146">
        <v>6.944444444444444E-05</v>
      </c>
      <c r="H7" s="145">
        <v>0.0023680555555555555</v>
      </c>
    </row>
    <row r="8" spans="1:8" ht="12.75">
      <c r="A8" s="149">
        <v>3</v>
      </c>
      <c r="B8" s="148">
        <v>488</v>
      </c>
      <c r="C8" s="147" t="s">
        <v>691</v>
      </c>
      <c r="D8" s="148">
        <v>1996</v>
      </c>
      <c r="E8" s="147" t="s">
        <v>48</v>
      </c>
      <c r="F8" s="146">
        <v>0.0044444444444444444</v>
      </c>
      <c r="G8" s="146">
        <v>0.0001273148148148148</v>
      </c>
      <c r="H8" s="145">
        <v>0.0023993055555555556</v>
      </c>
    </row>
    <row r="9" spans="1:8" ht="12.75">
      <c r="A9" s="149">
        <v>4</v>
      </c>
      <c r="B9" s="148">
        <v>489</v>
      </c>
      <c r="C9" s="147" t="s">
        <v>678</v>
      </c>
      <c r="D9" s="148">
        <v>1997</v>
      </c>
      <c r="E9" s="147" t="s">
        <v>48</v>
      </c>
      <c r="F9" s="146">
        <v>0.004583333333333333</v>
      </c>
      <c r="G9" s="146">
        <v>0.0002662037037037037</v>
      </c>
      <c r="H9" s="145">
        <v>0.0024745370370370372</v>
      </c>
    </row>
    <row r="10" spans="1:8" ht="12.75">
      <c r="A10" s="149">
        <v>5</v>
      </c>
      <c r="B10" s="148">
        <v>486</v>
      </c>
      <c r="C10" s="147" t="s">
        <v>676</v>
      </c>
      <c r="D10" s="148">
        <v>1996</v>
      </c>
      <c r="E10" s="147" t="s">
        <v>617</v>
      </c>
      <c r="F10" s="146">
        <v>0.004606481481481481</v>
      </c>
      <c r="G10" s="146">
        <v>0.0002893518518518519</v>
      </c>
      <c r="H10" s="145">
        <v>0.0024872685185185184</v>
      </c>
    </row>
    <row r="11" spans="1:8" ht="12.75">
      <c r="A11" s="149">
        <v>6</v>
      </c>
      <c r="B11" s="148">
        <v>496</v>
      </c>
      <c r="C11" s="147" t="s">
        <v>675</v>
      </c>
      <c r="D11" s="148">
        <v>1996</v>
      </c>
      <c r="E11" s="147" t="s">
        <v>870</v>
      </c>
      <c r="F11" s="146">
        <v>0.004618055555555556</v>
      </c>
      <c r="G11" s="146">
        <v>0.00030092592592592595</v>
      </c>
      <c r="H11" s="145">
        <v>0.002493055555555555</v>
      </c>
    </row>
    <row r="12" spans="1:8" ht="12.75">
      <c r="A12" s="149">
        <v>7</v>
      </c>
      <c r="B12" s="148">
        <v>497</v>
      </c>
      <c r="C12" s="147" t="s">
        <v>667</v>
      </c>
      <c r="D12" s="148">
        <v>1997</v>
      </c>
      <c r="E12" s="147" t="s">
        <v>879</v>
      </c>
      <c r="F12" s="146">
        <v>0.004641203703703704</v>
      </c>
      <c r="G12" s="146">
        <v>0.00032407407407407406</v>
      </c>
      <c r="H12" s="145">
        <v>0.002505787037037037</v>
      </c>
    </row>
    <row r="13" spans="1:8" ht="12.75">
      <c r="A13" s="149">
        <v>8</v>
      </c>
      <c r="B13" s="148">
        <v>494</v>
      </c>
      <c r="C13" s="147" t="s">
        <v>661</v>
      </c>
      <c r="D13" s="148">
        <v>1997</v>
      </c>
      <c r="E13" s="147" t="s">
        <v>170</v>
      </c>
      <c r="F13" s="146">
        <v>0.004664351851851852</v>
      </c>
      <c r="G13" s="146">
        <v>0.00034722222222222224</v>
      </c>
      <c r="H13" s="145">
        <v>0.0025185185185185185</v>
      </c>
    </row>
    <row r="14" spans="1:8" ht="12.75">
      <c r="A14" s="149">
        <v>9</v>
      </c>
      <c r="B14" s="148">
        <v>532</v>
      </c>
      <c r="C14" s="147" t="s">
        <v>658</v>
      </c>
      <c r="D14" s="148">
        <v>1996</v>
      </c>
      <c r="E14" s="147" t="s">
        <v>0</v>
      </c>
      <c r="F14" s="146">
        <v>0.004699074074074074</v>
      </c>
      <c r="G14" s="146">
        <v>0.00038194444444444446</v>
      </c>
      <c r="H14" s="145">
        <v>0.002537037037037037</v>
      </c>
    </row>
    <row r="15" spans="1:8" ht="12.75">
      <c r="A15" s="149">
        <v>10</v>
      </c>
      <c r="B15" s="148">
        <v>480</v>
      </c>
      <c r="C15" s="147" t="s">
        <v>657</v>
      </c>
      <c r="D15" s="148">
        <v>1996</v>
      </c>
      <c r="E15" s="147" t="s">
        <v>312</v>
      </c>
      <c r="F15" s="146">
        <v>0.004710648148148148</v>
      </c>
      <c r="G15" s="146">
        <v>0.0003935185185185185</v>
      </c>
      <c r="H15" s="145">
        <v>0.002542824074074074</v>
      </c>
    </row>
    <row r="16" spans="1:8" ht="12.75">
      <c r="A16" s="149">
        <v>11</v>
      </c>
      <c r="B16" s="148">
        <v>526</v>
      </c>
      <c r="C16" s="147" t="s">
        <v>656</v>
      </c>
      <c r="D16" s="148">
        <v>1996</v>
      </c>
      <c r="E16" s="147" t="s">
        <v>50</v>
      </c>
      <c r="F16" s="146">
        <v>0.004710648148148148</v>
      </c>
      <c r="G16" s="146">
        <v>0.0003935185185185185</v>
      </c>
      <c r="H16" s="145">
        <v>0.002542824074074074</v>
      </c>
    </row>
    <row r="17" spans="1:8" ht="12.75">
      <c r="A17" s="149">
        <v>12</v>
      </c>
      <c r="B17" s="148">
        <v>199</v>
      </c>
      <c r="C17" s="147" t="s">
        <v>653</v>
      </c>
      <c r="D17" s="148">
        <v>1996</v>
      </c>
      <c r="E17" s="147" t="s">
        <v>870</v>
      </c>
      <c r="F17" s="146">
        <v>0.004733796296296296</v>
      </c>
      <c r="G17" s="146">
        <v>0.0004166666666666667</v>
      </c>
      <c r="H17" s="145">
        <v>0.0025555555555555553</v>
      </c>
    </row>
    <row r="18" spans="1:8" ht="12.75">
      <c r="A18" s="149">
        <v>13</v>
      </c>
      <c r="B18" s="148">
        <v>516</v>
      </c>
      <c r="C18" s="147" t="s">
        <v>650</v>
      </c>
      <c r="D18" s="148">
        <v>1997</v>
      </c>
      <c r="E18" s="147" t="s">
        <v>53</v>
      </c>
      <c r="F18" s="146">
        <v>0.004756944444444445</v>
      </c>
      <c r="G18" s="146">
        <v>0.0004398148148148148</v>
      </c>
      <c r="H18" s="145">
        <v>0.002568287037037037</v>
      </c>
    </row>
    <row r="19" spans="1:8" ht="12.75">
      <c r="A19" s="149">
        <v>14</v>
      </c>
      <c r="B19" s="148">
        <v>531</v>
      </c>
      <c r="C19" s="147" t="s">
        <v>649</v>
      </c>
      <c r="D19" s="148">
        <v>1997</v>
      </c>
      <c r="E19" s="147" t="s">
        <v>229</v>
      </c>
      <c r="F19" s="146">
        <v>0.004768518518518518</v>
      </c>
      <c r="G19" s="146">
        <v>0.0004513888888888889</v>
      </c>
      <c r="H19" s="145">
        <v>0.002574074074074074</v>
      </c>
    </row>
    <row r="20" spans="1:8" ht="12.75">
      <c r="A20" s="149">
        <v>15</v>
      </c>
      <c r="B20" s="148">
        <v>499</v>
      </c>
      <c r="C20" s="147" t="s">
        <v>643</v>
      </c>
      <c r="D20" s="148">
        <v>1997</v>
      </c>
      <c r="E20" s="147" t="s">
        <v>124</v>
      </c>
      <c r="F20" s="146">
        <v>0.004814814814814815</v>
      </c>
      <c r="G20" s="146">
        <v>0.0004976851851851852</v>
      </c>
      <c r="H20" s="145">
        <v>0.002599537037037037</v>
      </c>
    </row>
    <row r="21" spans="1:8" ht="12.75">
      <c r="A21" s="149">
        <v>16</v>
      </c>
      <c r="B21" s="148">
        <v>491</v>
      </c>
      <c r="C21" s="150" t="s">
        <v>641</v>
      </c>
      <c r="D21" s="151">
        <v>1997</v>
      </c>
      <c r="E21" s="150" t="s">
        <v>640</v>
      </c>
      <c r="F21" s="146">
        <v>0.004826388888888889</v>
      </c>
      <c r="G21" s="146">
        <v>0.0005092592592592592</v>
      </c>
      <c r="H21" s="145">
        <v>0.002605324074074074</v>
      </c>
    </row>
    <row r="22" spans="1:8" ht="12.75">
      <c r="A22" s="149">
        <v>17</v>
      </c>
      <c r="B22" s="148">
        <v>474</v>
      </c>
      <c r="C22" s="147" t="s">
        <v>638</v>
      </c>
      <c r="D22" s="148">
        <v>1996</v>
      </c>
      <c r="E22" s="147" t="s">
        <v>21</v>
      </c>
      <c r="F22" s="146">
        <v>0.004849537037037037</v>
      </c>
      <c r="G22" s="146">
        <v>0.0005324074074074074</v>
      </c>
      <c r="H22" s="145">
        <v>0.0026180555555555558</v>
      </c>
    </row>
    <row r="23" spans="1:8" ht="12.75">
      <c r="A23" s="149">
        <v>18</v>
      </c>
      <c r="B23" s="148">
        <v>519</v>
      </c>
      <c r="C23" s="147" t="s">
        <v>632</v>
      </c>
      <c r="D23" s="148">
        <v>1996</v>
      </c>
      <c r="E23" s="147" t="s">
        <v>862</v>
      </c>
      <c r="F23" s="146">
        <v>0.004895833333333333</v>
      </c>
      <c r="G23" s="146">
        <v>0.0005787037037037038</v>
      </c>
      <c r="H23" s="145">
        <v>0.0026435185185185186</v>
      </c>
    </row>
    <row r="24" spans="1:8" ht="12.75">
      <c r="A24" s="149">
        <v>19</v>
      </c>
      <c r="B24" s="148">
        <v>938</v>
      </c>
      <c r="C24" s="147" t="s">
        <v>625</v>
      </c>
      <c r="D24" s="148">
        <v>1996</v>
      </c>
      <c r="E24" s="147" t="s">
        <v>624</v>
      </c>
      <c r="F24" s="146">
        <v>0.004930555555555555</v>
      </c>
      <c r="G24" s="146">
        <v>0.0006134259259259259</v>
      </c>
      <c r="H24" s="145">
        <v>0.0026620370370370374</v>
      </c>
    </row>
    <row r="25" spans="1:8" ht="12.75">
      <c r="A25" s="149">
        <v>20</v>
      </c>
      <c r="B25" s="148">
        <v>498</v>
      </c>
      <c r="C25" s="147" t="s">
        <v>621</v>
      </c>
      <c r="D25" s="148">
        <v>1996</v>
      </c>
      <c r="E25" s="147" t="s">
        <v>124</v>
      </c>
      <c r="F25" s="146">
        <v>0.004953703703703704</v>
      </c>
      <c r="G25" s="146">
        <v>0.000636574074074074</v>
      </c>
      <c r="H25" s="145">
        <v>0.0026747685185185186</v>
      </c>
    </row>
    <row r="26" spans="1:8" ht="12.75">
      <c r="A26" s="149">
        <v>21</v>
      </c>
      <c r="B26" s="148">
        <v>509</v>
      </c>
      <c r="C26" s="147" t="s">
        <v>609</v>
      </c>
      <c r="D26" s="148">
        <v>1997</v>
      </c>
      <c r="E26" s="147" t="s">
        <v>28</v>
      </c>
      <c r="F26" s="146">
        <v>0.005023148148148148</v>
      </c>
      <c r="G26" s="146">
        <v>0.0007060185185185185</v>
      </c>
      <c r="H26" s="145">
        <v>0.0027118055555555554</v>
      </c>
    </row>
    <row r="27" spans="1:8" ht="12.75">
      <c r="A27" s="149">
        <v>22</v>
      </c>
      <c r="B27" s="148">
        <v>473</v>
      </c>
      <c r="C27" s="147" t="s">
        <v>608</v>
      </c>
      <c r="D27" s="148">
        <v>1996</v>
      </c>
      <c r="E27" s="147" t="s">
        <v>21</v>
      </c>
      <c r="F27" s="146">
        <v>0.005023148148148148</v>
      </c>
      <c r="G27" s="146">
        <v>0.0007060185185185185</v>
      </c>
      <c r="H27" s="145">
        <v>0.0027118055555555554</v>
      </c>
    </row>
    <row r="28" spans="1:8" ht="12.75">
      <c r="A28" s="149">
        <v>23</v>
      </c>
      <c r="B28" s="148">
        <v>500</v>
      </c>
      <c r="C28" s="147" t="s">
        <v>607</v>
      </c>
      <c r="D28" s="148">
        <v>1996</v>
      </c>
      <c r="E28" s="147" t="s">
        <v>606</v>
      </c>
      <c r="F28" s="146">
        <v>0.0050347222222222225</v>
      </c>
      <c r="G28" s="146">
        <v>0.0007175925925925927</v>
      </c>
      <c r="H28" s="145">
        <v>0.0027175925925925926</v>
      </c>
    </row>
    <row r="29" spans="1:8" ht="12.75">
      <c r="A29" s="149">
        <v>24</v>
      </c>
      <c r="B29" s="148">
        <v>956</v>
      </c>
      <c r="C29" s="147" t="s">
        <v>601</v>
      </c>
      <c r="D29" s="148">
        <v>1996</v>
      </c>
      <c r="E29" s="147" t="s">
        <v>600</v>
      </c>
      <c r="F29" s="146">
        <v>0.005092592592592592</v>
      </c>
      <c r="G29" s="146">
        <v>0.000775462962962963</v>
      </c>
      <c r="H29" s="145">
        <v>0.0027488425925925927</v>
      </c>
    </row>
    <row r="30" spans="1:8" ht="12.75">
      <c r="A30" s="149">
        <v>25</v>
      </c>
      <c r="B30" s="148">
        <v>525</v>
      </c>
      <c r="C30" s="147" t="s">
        <v>593</v>
      </c>
      <c r="D30" s="148">
        <v>1997</v>
      </c>
      <c r="E30" s="147" t="s">
        <v>592</v>
      </c>
      <c r="F30" s="146">
        <v>0.005127314814814815</v>
      </c>
      <c r="G30" s="146">
        <v>0.0008101851851851852</v>
      </c>
      <c r="H30" s="145">
        <v>0.0027685185185185187</v>
      </c>
    </row>
    <row r="31" spans="1:8" ht="12.75">
      <c r="A31" s="149">
        <v>26</v>
      </c>
      <c r="B31" s="148">
        <v>479</v>
      </c>
      <c r="C31" s="147" t="s">
        <v>585</v>
      </c>
      <c r="D31" s="148">
        <v>1997</v>
      </c>
      <c r="E31" s="147" t="s">
        <v>860</v>
      </c>
      <c r="F31" s="146">
        <v>0.0051736111111111115</v>
      </c>
      <c r="G31" s="146">
        <v>0.0008564814814814815</v>
      </c>
      <c r="H31" s="145">
        <v>0.002792824074074074</v>
      </c>
    </row>
    <row r="32" spans="1:8" ht="12.75">
      <c r="A32" s="149">
        <v>27</v>
      </c>
      <c r="B32" s="148">
        <v>534</v>
      </c>
      <c r="C32" s="147" t="s">
        <v>578</v>
      </c>
      <c r="D32" s="148">
        <v>1997</v>
      </c>
      <c r="E32" s="147" t="s">
        <v>0</v>
      </c>
      <c r="F32" s="146">
        <v>0.005208333333333333</v>
      </c>
      <c r="G32" s="146">
        <v>0.0008912037037037036</v>
      </c>
      <c r="H32" s="145">
        <v>0.0028113425925925923</v>
      </c>
    </row>
    <row r="33" spans="1:8" ht="12.75">
      <c r="A33" s="149">
        <v>28</v>
      </c>
      <c r="B33" s="148">
        <v>501</v>
      </c>
      <c r="C33" s="147" t="s">
        <v>572</v>
      </c>
      <c r="D33" s="148">
        <v>1997</v>
      </c>
      <c r="E33" s="147" t="s">
        <v>158</v>
      </c>
      <c r="F33" s="146">
        <v>0.0052430555555555555</v>
      </c>
      <c r="G33" s="146">
        <v>0.0009259259259259259</v>
      </c>
      <c r="H33" s="145">
        <v>0.002831018518518518</v>
      </c>
    </row>
    <row r="34" spans="1:8" ht="12.75">
      <c r="A34" s="149">
        <v>29</v>
      </c>
      <c r="B34" s="148">
        <v>524</v>
      </c>
      <c r="C34" s="150" t="s">
        <v>567</v>
      </c>
      <c r="D34" s="151">
        <v>1997</v>
      </c>
      <c r="E34" s="150" t="s">
        <v>862</v>
      </c>
      <c r="F34" s="146">
        <v>0.005277777777777777</v>
      </c>
      <c r="G34" s="146">
        <v>0.0009606481481481481</v>
      </c>
      <c r="H34" s="145">
        <v>0.002849537037037037</v>
      </c>
    </row>
    <row r="35" spans="1:8" ht="12.75">
      <c r="A35" s="149">
        <v>30</v>
      </c>
      <c r="B35" s="148">
        <v>513</v>
      </c>
      <c r="C35" s="147" t="s">
        <v>564</v>
      </c>
      <c r="D35" s="148">
        <v>1996</v>
      </c>
      <c r="E35" s="147" t="s">
        <v>53</v>
      </c>
      <c r="F35" s="146">
        <v>0.0053125</v>
      </c>
      <c r="G35" s="146">
        <v>0.0009953703703703704</v>
      </c>
      <c r="H35" s="145">
        <v>0.0028680555555555555</v>
      </c>
    </row>
    <row r="36" spans="1:8" ht="12.75">
      <c r="A36" s="149">
        <v>31</v>
      </c>
      <c r="B36" s="148">
        <v>502</v>
      </c>
      <c r="C36" s="147" t="s">
        <v>559</v>
      </c>
      <c r="D36" s="148">
        <v>1997</v>
      </c>
      <c r="E36" s="147" t="s">
        <v>158</v>
      </c>
      <c r="F36" s="146">
        <v>0.005335648148148148</v>
      </c>
      <c r="G36" s="146">
        <v>0.0010185185185185186</v>
      </c>
      <c r="H36" s="145">
        <v>0.002880787037037037</v>
      </c>
    </row>
    <row r="37" spans="1:8" ht="12.75">
      <c r="A37" s="149">
        <v>32</v>
      </c>
      <c r="B37" s="148">
        <v>530</v>
      </c>
      <c r="C37" s="147" t="s">
        <v>556</v>
      </c>
      <c r="D37" s="148">
        <v>1997</v>
      </c>
      <c r="E37" s="147" t="s">
        <v>229</v>
      </c>
      <c r="F37" s="146">
        <v>0.005347222222222222</v>
      </c>
      <c r="G37" s="146">
        <v>0.0010300925925925926</v>
      </c>
      <c r="H37" s="145">
        <v>0.002886574074074074</v>
      </c>
    </row>
    <row r="38" spans="1:8" ht="12.75">
      <c r="A38" s="149">
        <v>33</v>
      </c>
      <c r="B38" s="148">
        <v>949</v>
      </c>
      <c r="C38" s="147" t="s">
        <v>552</v>
      </c>
      <c r="D38" s="148">
        <v>1996</v>
      </c>
      <c r="E38" s="147" t="s">
        <v>90</v>
      </c>
      <c r="F38" s="146">
        <v>0.005358796296296296</v>
      </c>
      <c r="G38" s="146">
        <v>0.0010416666666666667</v>
      </c>
      <c r="H38" s="145">
        <v>0.002893518518518519</v>
      </c>
    </row>
    <row r="39" spans="1:8" ht="12.75">
      <c r="A39" s="149">
        <v>34</v>
      </c>
      <c r="B39" s="148">
        <v>490</v>
      </c>
      <c r="C39" s="147" t="s">
        <v>549</v>
      </c>
      <c r="D39" s="148">
        <v>1997</v>
      </c>
      <c r="E39" s="147" t="s">
        <v>48</v>
      </c>
      <c r="F39" s="146">
        <v>0.005405092592592592</v>
      </c>
      <c r="G39" s="146">
        <v>0.0010879629629629629</v>
      </c>
      <c r="H39" s="145">
        <v>0.002917824074074074</v>
      </c>
    </row>
    <row r="40" spans="1:8" ht="12.75">
      <c r="A40" s="149">
        <v>35</v>
      </c>
      <c r="B40" s="148">
        <v>200</v>
      </c>
      <c r="C40" s="147" t="s">
        <v>548</v>
      </c>
      <c r="D40" s="148">
        <v>1996</v>
      </c>
      <c r="E40" s="147" t="s">
        <v>113</v>
      </c>
      <c r="F40" s="146">
        <v>0.005405092592592592</v>
      </c>
      <c r="G40" s="146">
        <v>0.0010879629629629629</v>
      </c>
      <c r="H40" s="145">
        <v>0.002917824074074074</v>
      </c>
    </row>
    <row r="41" spans="1:8" ht="12.75">
      <c r="A41" s="149">
        <v>36</v>
      </c>
      <c r="B41" s="148">
        <v>475</v>
      </c>
      <c r="C41" s="147" t="s">
        <v>547</v>
      </c>
      <c r="D41" s="148">
        <v>1997</v>
      </c>
      <c r="E41" s="147" t="s">
        <v>21</v>
      </c>
      <c r="F41" s="146">
        <v>0.005416666666666667</v>
      </c>
      <c r="G41" s="146">
        <v>0.001099537037037037</v>
      </c>
      <c r="H41" s="145">
        <v>0.002924768518518519</v>
      </c>
    </row>
    <row r="42" spans="1:8" ht="12.75">
      <c r="A42" s="149">
        <v>37</v>
      </c>
      <c r="B42" s="148">
        <v>484</v>
      </c>
      <c r="C42" s="147" t="s">
        <v>542</v>
      </c>
      <c r="D42" s="148">
        <v>1997</v>
      </c>
      <c r="E42" s="147" t="s">
        <v>14</v>
      </c>
      <c r="F42" s="146">
        <v>0.005439814814814815</v>
      </c>
      <c r="G42" s="146">
        <v>0.0011226851851851851</v>
      </c>
      <c r="H42" s="145">
        <v>0.002936342592592593</v>
      </c>
    </row>
    <row r="43" spans="1:8" ht="12.75">
      <c r="A43" s="149">
        <v>38</v>
      </c>
      <c r="B43" s="148">
        <v>483</v>
      </c>
      <c r="C43" s="147" t="s">
        <v>530</v>
      </c>
      <c r="D43" s="148">
        <v>1997</v>
      </c>
      <c r="E43" s="147" t="s">
        <v>14</v>
      </c>
      <c r="F43" s="146">
        <v>0.005462962962962964</v>
      </c>
      <c r="G43" s="146">
        <v>0.0011458333333333333</v>
      </c>
      <c r="H43" s="145">
        <v>0.0029490740740740744</v>
      </c>
    </row>
    <row r="44" spans="1:8" ht="12.75">
      <c r="A44" s="149">
        <v>39</v>
      </c>
      <c r="B44" s="148">
        <v>529</v>
      </c>
      <c r="C44" s="147" t="s">
        <v>522</v>
      </c>
      <c r="D44" s="148">
        <v>1996</v>
      </c>
      <c r="E44" s="147" t="s">
        <v>229</v>
      </c>
      <c r="F44" s="146">
        <v>0.005486111111111112</v>
      </c>
      <c r="G44" s="146">
        <v>0.0011689814814814816</v>
      </c>
      <c r="H44" s="145">
        <v>0.0029618055555555556</v>
      </c>
    </row>
    <row r="45" spans="1:8" ht="12.75">
      <c r="A45" s="149">
        <v>40</v>
      </c>
      <c r="B45" s="148">
        <v>517</v>
      </c>
      <c r="C45" s="147" t="s">
        <v>521</v>
      </c>
      <c r="D45" s="148">
        <v>1997</v>
      </c>
      <c r="E45" s="147" t="s">
        <v>53</v>
      </c>
      <c r="F45" s="146">
        <v>0.005497685185185185</v>
      </c>
      <c r="G45" s="146">
        <v>0.0011805555555555556</v>
      </c>
      <c r="H45" s="145">
        <v>0.002967592592592593</v>
      </c>
    </row>
    <row r="46" spans="1:8" ht="12.75">
      <c r="A46" s="149">
        <v>41</v>
      </c>
      <c r="B46" s="148">
        <v>476</v>
      </c>
      <c r="C46" s="147" t="s">
        <v>511</v>
      </c>
      <c r="D46" s="148">
        <v>1997</v>
      </c>
      <c r="E46" s="147" t="s">
        <v>510</v>
      </c>
      <c r="F46" s="146">
        <v>0.005543981481481482</v>
      </c>
      <c r="G46" s="146">
        <v>0.0012268518518518518</v>
      </c>
      <c r="H46" s="145">
        <v>0.0029930555555555557</v>
      </c>
    </row>
    <row r="47" spans="1:8" ht="12.75">
      <c r="A47" s="149">
        <v>42</v>
      </c>
      <c r="B47" s="148">
        <v>495</v>
      </c>
      <c r="C47" s="147" t="s">
        <v>509</v>
      </c>
      <c r="D47" s="148">
        <v>1996</v>
      </c>
      <c r="E47" s="147" t="s">
        <v>508</v>
      </c>
      <c r="F47" s="146">
        <v>0.005543981481481482</v>
      </c>
      <c r="G47" s="146">
        <v>0.0012268518518518518</v>
      </c>
      <c r="H47" s="145">
        <v>0.0029930555555555557</v>
      </c>
    </row>
    <row r="48" spans="1:8" ht="12.75">
      <c r="A48" s="149">
        <v>43</v>
      </c>
      <c r="B48" s="148">
        <v>536</v>
      </c>
      <c r="C48" s="147" t="s">
        <v>505</v>
      </c>
      <c r="D48" s="148">
        <v>1997</v>
      </c>
      <c r="E48" s="147" t="s">
        <v>0</v>
      </c>
      <c r="F48" s="146">
        <v>0.005555555555555556</v>
      </c>
      <c r="G48" s="146">
        <v>0.0012384259259259258</v>
      </c>
      <c r="H48" s="145">
        <v>0.002998842592592593</v>
      </c>
    </row>
    <row r="49" spans="1:8" ht="12.75">
      <c r="A49" s="149">
        <v>44</v>
      </c>
      <c r="B49" s="148">
        <v>487</v>
      </c>
      <c r="C49" s="150" t="s">
        <v>500</v>
      </c>
      <c r="D49" s="151">
        <v>1996</v>
      </c>
      <c r="E49" s="150" t="s">
        <v>48</v>
      </c>
      <c r="F49" s="146">
        <v>0.00556712962962963</v>
      </c>
      <c r="G49" s="146">
        <v>0.00125</v>
      </c>
      <c r="H49" s="145">
        <v>0.0030057870370370373</v>
      </c>
    </row>
    <row r="50" spans="1:8" ht="12.75">
      <c r="A50" s="149">
        <v>45</v>
      </c>
      <c r="B50" s="148">
        <v>511</v>
      </c>
      <c r="C50" s="147" t="s">
        <v>499</v>
      </c>
      <c r="D50" s="148">
        <v>1996</v>
      </c>
      <c r="E50" s="147" t="s">
        <v>53</v>
      </c>
      <c r="F50" s="146">
        <v>0.00556712962962963</v>
      </c>
      <c r="G50" s="146">
        <v>0.00125</v>
      </c>
      <c r="H50" s="145">
        <v>0.0030057870370370373</v>
      </c>
    </row>
    <row r="51" spans="1:8" ht="12.75">
      <c r="A51" s="149">
        <v>46</v>
      </c>
      <c r="B51" s="148">
        <v>520</v>
      </c>
      <c r="C51" s="147" t="s">
        <v>494</v>
      </c>
      <c r="D51" s="148">
        <v>1997</v>
      </c>
      <c r="E51" s="147" t="s">
        <v>862</v>
      </c>
      <c r="F51" s="146">
        <v>0.005613425925925927</v>
      </c>
      <c r="G51" s="146">
        <v>0.0012962962962962963</v>
      </c>
      <c r="H51" s="145">
        <v>0.0030300925925925925</v>
      </c>
    </row>
    <row r="52" spans="1:8" ht="12.75">
      <c r="A52" s="149">
        <v>47</v>
      </c>
      <c r="B52" s="148">
        <v>521</v>
      </c>
      <c r="C52" s="147" t="s">
        <v>491</v>
      </c>
      <c r="D52" s="148">
        <v>1997</v>
      </c>
      <c r="E52" s="147" t="s">
        <v>862</v>
      </c>
      <c r="F52" s="146">
        <v>0.005624999999999999</v>
      </c>
      <c r="G52" s="146">
        <v>0.0013078703703703705</v>
      </c>
      <c r="H52" s="145">
        <v>0.0030370370370370364</v>
      </c>
    </row>
    <row r="53" spans="1:8" ht="12.75">
      <c r="A53" s="149">
        <v>48</v>
      </c>
      <c r="B53" s="148">
        <v>535</v>
      </c>
      <c r="C53" s="147" t="s">
        <v>488</v>
      </c>
      <c r="D53" s="148">
        <v>1997</v>
      </c>
      <c r="E53" s="147" t="s">
        <v>122</v>
      </c>
      <c r="F53" s="146">
        <v>0.005636574074074074</v>
      </c>
      <c r="G53" s="146">
        <v>0.0013194444444444443</v>
      </c>
      <c r="H53" s="145">
        <v>0.003042824074074074</v>
      </c>
    </row>
    <row r="54" spans="1:8" ht="12.75">
      <c r="A54" s="149">
        <v>49</v>
      </c>
      <c r="B54" s="148">
        <v>506</v>
      </c>
      <c r="C54" s="147" t="s">
        <v>482</v>
      </c>
      <c r="D54" s="148">
        <v>1996</v>
      </c>
      <c r="E54" s="147" t="s">
        <v>28</v>
      </c>
      <c r="F54" s="146">
        <v>0.005659722222222222</v>
      </c>
      <c r="G54" s="146">
        <v>0.0013425925925925925</v>
      </c>
      <c r="H54" s="145">
        <v>0.0030555555555555557</v>
      </c>
    </row>
    <row r="55" spans="1:8" ht="12.75">
      <c r="A55" s="149">
        <v>50</v>
      </c>
      <c r="B55" s="148">
        <v>512</v>
      </c>
      <c r="C55" s="147" t="s">
        <v>440</v>
      </c>
      <c r="D55" s="148">
        <v>1996</v>
      </c>
      <c r="E55" s="147" t="s">
        <v>53</v>
      </c>
      <c r="F55" s="146">
        <v>0.0058564814814814825</v>
      </c>
      <c r="G55" s="146">
        <v>0.0015393518518518519</v>
      </c>
      <c r="H55" s="145">
        <v>0.0031620370370370374</v>
      </c>
    </row>
    <row r="56" spans="1:8" ht="12.75">
      <c r="A56" s="149">
        <v>51</v>
      </c>
      <c r="B56" s="148">
        <v>514</v>
      </c>
      <c r="C56" s="147" t="s">
        <v>423</v>
      </c>
      <c r="D56" s="148">
        <v>1996</v>
      </c>
      <c r="E56" s="147" t="s">
        <v>53</v>
      </c>
      <c r="F56" s="146">
        <v>0.005925925925925926</v>
      </c>
      <c r="G56" s="146">
        <v>0.0016087962962962963</v>
      </c>
      <c r="H56" s="145">
        <v>0.0031990740740740742</v>
      </c>
    </row>
    <row r="57" spans="1:8" ht="12.75">
      <c r="A57" s="149">
        <v>52</v>
      </c>
      <c r="B57" s="148">
        <v>523</v>
      </c>
      <c r="C57" s="147" t="s">
        <v>378</v>
      </c>
      <c r="D57" s="148">
        <v>1997</v>
      </c>
      <c r="E57" s="147" t="s">
        <v>862</v>
      </c>
      <c r="F57" s="146">
        <v>0.006145833333333333</v>
      </c>
      <c r="G57" s="146">
        <v>0.0018287037037037037</v>
      </c>
      <c r="H57" s="145">
        <v>0.0033182870370370367</v>
      </c>
    </row>
    <row r="58" spans="1:8" ht="12.75">
      <c r="A58" s="149">
        <v>53</v>
      </c>
      <c r="B58" s="148">
        <v>482</v>
      </c>
      <c r="C58" s="147" t="s">
        <v>360</v>
      </c>
      <c r="D58" s="148">
        <v>1997</v>
      </c>
      <c r="E58" s="147" t="s">
        <v>872</v>
      </c>
      <c r="F58" s="146">
        <v>0.006284722222222223</v>
      </c>
      <c r="G58" s="146">
        <v>0.001967592592592593</v>
      </c>
      <c r="H58" s="145">
        <v>0.003392361111111111</v>
      </c>
    </row>
    <row r="59" spans="1:8" ht="12.75">
      <c r="A59" s="149">
        <v>54</v>
      </c>
      <c r="B59" s="148">
        <v>485</v>
      </c>
      <c r="C59" s="147" t="s">
        <v>316</v>
      </c>
      <c r="D59" s="148">
        <v>1997</v>
      </c>
      <c r="E59" s="147" t="s">
        <v>14</v>
      </c>
      <c r="F59" s="146">
        <v>0.006516203703703704</v>
      </c>
      <c r="G59" s="146">
        <v>0.002199074074074074</v>
      </c>
      <c r="H59" s="145">
        <v>0.0035173611111111113</v>
      </c>
    </row>
  </sheetData>
  <sheetProtection/>
  <mergeCells count="3">
    <mergeCell ref="B1:D1"/>
    <mergeCell ref="B2:D2"/>
    <mergeCell ref="C3:E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6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36" customWidth="1"/>
    <col min="2" max="2" width="6.421875" style="35" customWidth="1"/>
    <col min="3" max="3" width="8.00390625" style="35" customWidth="1"/>
    <col min="4" max="4" width="28.57421875" style="35" customWidth="1"/>
    <col min="5" max="6" width="11.57421875" style="35" customWidth="1"/>
    <col min="7" max="7" width="40.00390625" style="35" customWidth="1"/>
    <col min="8" max="8" width="8.8515625" style="35" customWidth="1"/>
    <col min="9" max="9" width="8.28125" style="35" customWidth="1"/>
    <col min="10" max="10" width="8.8515625" style="35" customWidth="1"/>
    <col min="11" max="11" width="7.421875" style="35" customWidth="1"/>
    <col min="12" max="12" width="10.7109375" style="35" customWidth="1"/>
    <col min="13" max="13" width="8.28125" style="35" customWidth="1"/>
    <col min="14" max="14" width="8.00390625" style="35" customWidth="1"/>
    <col min="15" max="16384" width="17.140625" style="35" customWidth="1"/>
  </cols>
  <sheetData>
    <row r="1" spans="2:4" ht="12">
      <c r="B1" s="76" t="s">
        <v>79</v>
      </c>
      <c r="C1" s="74"/>
      <c r="D1" s="74"/>
    </row>
    <row r="2" spans="2:7" ht="12">
      <c r="B2" s="75" t="s">
        <v>78</v>
      </c>
      <c r="C2" s="74"/>
      <c r="D2" s="74"/>
      <c r="G2" s="73" t="s">
        <v>705</v>
      </c>
    </row>
    <row r="3" spans="5:10" ht="12">
      <c r="E3" s="72"/>
      <c r="F3" s="72"/>
      <c r="G3" s="72"/>
      <c r="H3" s="72"/>
      <c r="I3" s="72"/>
      <c r="J3" s="72"/>
    </row>
    <row r="4" spans="1:10" ht="12.75" thickBot="1">
      <c r="A4" s="71"/>
      <c r="B4" s="65"/>
      <c r="C4" s="70"/>
      <c r="D4" s="69"/>
      <c r="E4" s="68"/>
      <c r="F4" s="68"/>
      <c r="G4" s="67"/>
      <c r="H4" s="66"/>
      <c r="I4" s="66"/>
      <c r="J4" s="65"/>
    </row>
    <row r="5" spans="1:15" ht="24.75" thickBot="1">
      <c r="A5" s="23" t="s">
        <v>76</v>
      </c>
      <c r="B5" s="23" t="s">
        <v>75</v>
      </c>
      <c r="C5" s="23" t="s">
        <v>74</v>
      </c>
      <c r="D5" s="23" t="s">
        <v>73</v>
      </c>
      <c r="E5" s="23" t="s">
        <v>72</v>
      </c>
      <c r="F5" s="23" t="s">
        <v>71</v>
      </c>
      <c r="G5" s="23" t="s">
        <v>70</v>
      </c>
      <c r="H5" s="22" t="s">
        <v>69</v>
      </c>
      <c r="I5" s="64" t="s">
        <v>68</v>
      </c>
      <c r="J5" s="21" t="s">
        <v>67</v>
      </c>
      <c r="K5" s="63" t="s">
        <v>66</v>
      </c>
      <c r="L5" s="62" t="s">
        <v>65</v>
      </c>
      <c r="M5" s="61" t="s">
        <v>64</v>
      </c>
      <c r="N5" s="17">
        <v>1</v>
      </c>
      <c r="O5" s="17">
        <v>1</v>
      </c>
    </row>
    <row r="6" spans="1:14" ht="12">
      <c r="A6" s="55">
        <v>1</v>
      </c>
      <c r="B6" s="55">
        <v>1</v>
      </c>
      <c r="C6" s="55" t="s">
        <v>121</v>
      </c>
      <c r="D6" s="54" t="s">
        <v>704</v>
      </c>
      <c r="E6" s="55">
        <v>1989</v>
      </c>
      <c r="F6" s="55" t="s">
        <v>122</v>
      </c>
      <c r="G6" s="54" t="s">
        <v>129</v>
      </c>
      <c r="H6" s="60">
        <v>0.004143518518518519</v>
      </c>
      <c r="I6" s="60"/>
      <c r="J6" s="59">
        <v>0.0022372685185185186</v>
      </c>
      <c r="K6" s="58">
        <f>MAX(A:A)</f>
        <v>511</v>
      </c>
      <c r="L6" s="57"/>
      <c r="M6" s="56">
        <f>IF((L6&gt;1),K6*2*$N$5,K6*$N$5)</f>
        <v>511</v>
      </c>
      <c r="N6" s="11"/>
    </row>
    <row r="7" spans="1:14" ht="12">
      <c r="A7" s="42">
        <v>2</v>
      </c>
      <c r="B7" s="42">
        <v>364</v>
      </c>
      <c r="C7" s="42" t="s">
        <v>121</v>
      </c>
      <c r="D7" s="41" t="s">
        <v>703</v>
      </c>
      <c r="E7" s="42">
        <v>1984</v>
      </c>
      <c r="F7" s="42"/>
      <c r="G7" s="54" t="s">
        <v>617</v>
      </c>
      <c r="H7" s="40">
        <v>0.004224537037037037</v>
      </c>
      <c r="I7" s="40">
        <f>H7-$H$6</f>
        <v>8.101851851851846E-05</v>
      </c>
      <c r="J7" s="39">
        <v>0.0022800925925925927</v>
      </c>
      <c r="K7" s="38">
        <f>K6-1</f>
        <v>510</v>
      </c>
      <c r="L7" s="37"/>
      <c r="M7" s="3">
        <f>IF((L7&gt;1),K7*2*$N$5,K7*$N$5)</f>
        <v>510</v>
      </c>
      <c r="N7" s="11"/>
    </row>
    <row r="8" spans="1:14" ht="12">
      <c r="A8" s="42">
        <v>3</v>
      </c>
      <c r="B8" s="42">
        <v>423</v>
      </c>
      <c r="C8" s="42" t="s">
        <v>437</v>
      </c>
      <c r="D8" s="41" t="s">
        <v>702</v>
      </c>
      <c r="E8" s="42">
        <v>1995</v>
      </c>
      <c r="F8" s="42"/>
      <c r="G8" s="54" t="s">
        <v>21</v>
      </c>
      <c r="H8" s="40">
        <v>0.004236111111111111</v>
      </c>
      <c r="I8" s="40">
        <f>H8-$H$6</f>
        <v>9.259259259259203E-05</v>
      </c>
      <c r="J8" s="39" t="s">
        <v>701</v>
      </c>
      <c r="K8" s="38">
        <f>K7-1</f>
        <v>509</v>
      </c>
      <c r="L8" s="37"/>
      <c r="M8" s="3">
        <f>IF((L8&gt;1),K8*2*$N$5,K8*$N$5)</f>
        <v>509</v>
      </c>
      <c r="N8" s="11"/>
    </row>
    <row r="9" spans="1:13" ht="12">
      <c r="A9" s="42">
        <v>4</v>
      </c>
      <c r="B9" s="42">
        <v>404</v>
      </c>
      <c r="C9" s="42" t="s">
        <v>437</v>
      </c>
      <c r="D9" s="41" t="s">
        <v>700</v>
      </c>
      <c r="E9" s="42">
        <v>1994</v>
      </c>
      <c r="F9" s="42"/>
      <c r="G9" s="54" t="s">
        <v>21</v>
      </c>
      <c r="H9" s="40">
        <v>0.004247685185185185</v>
      </c>
      <c r="I9" s="40">
        <f>H9-$H$6</f>
        <v>0.00010416666666666647</v>
      </c>
      <c r="J9" s="39" t="s">
        <v>699</v>
      </c>
      <c r="K9" s="38">
        <f>K8-1</f>
        <v>508</v>
      </c>
      <c r="L9" s="37"/>
      <c r="M9" s="3">
        <f>IF((L9&gt;1),K9*2*$N$5,K9*$N$5)</f>
        <v>508</v>
      </c>
    </row>
    <row r="10" spans="1:13" ht="12">
      <c r="A10" s="42">
        <v>5</v>
      </c>
      <c r="B10" s="42">
        <v>33</v>
      </c>
      <c r="C10" s="42" t="s">
        <v>121</v>
      </c>
      <c r="D10" s="41" t="s">
        <v>698</v>
      </c>
      <c r="E10" s="42">
        <v>1984</v>
      </c>
      <c r="F10" s="42" t="s">
        <v>132</v>
      </c>
      <c r="G10" s="54" t="s">
        <v>354</v>
      </c>
      <c r="H10" s="40">
        <v>0.004270833333333334</v>
      </c>
      <c r="I10" s="40">
        <f>H10-$H$6</f>
        <v>0.00012731481481481535</v>
      </c>
      <c r="J10" s="39">
        <v>0.0023055555555555555</v>
      </c>
      <c r="K10" s="38">
        <f>K9-1</f>
        <v>507</v>
      </c>
      <c r="L10" s="37"/>
      <c r="M10" s="3">
        <f>IF((L10&gt;1),K10*2*$N$5,K10*$N$5)</f>
        <v>507</v>
      </c>
    </row>
    <row r="11" spans="1:13" ht="12">
      <c r="A11" s="42">
        <v>6</v>
      </c>
      <c r="B11" s="42">
        <v>432</v>
      </c>
      <c r="C11" s="42" t="s">
        <v>437</v>
      </c>
      <c r="D11" s="41" t="s">
        <v>697</v>
      </c>
      <c r="E11" s="42">
        <v>1995</v>
      </c>
      <c r="F11" s="42" t="s">
        <v>122</v>
      </c>
      <c r="G11" s="54" t="s">
        <v>129</v>
      </c>
      <c r="H11" s="40">
        <v>0.004270833333333334</v>
      </c>
      <c r="I11" s="40">
        <f>H11-$H$6</f>
        <v>0.00012731481481481535</v>
      </c>
      <c r="J11" s="39" t="s">
        <v>696</v>
      </c>
      <c r="K11" s="38">
        <f>K10-1</f>
        <v>506</v>
      </c>
      <c r="L11" s="37"/>
      <c r="M11" s="3">
        <f>IF((L11&gt;1),K11*2*$N$5,K11*$N$5)</f>
        <v>506</v>
      </c>
    </row>
    <row r="12" spans="1:13" ht="12">
      <c r="A12" s="42">
        <v>7</v>
      </c>
      <c r="B12" s="42">
        <v>35</v>
      </c>
      <c r="C12" s="42" t="s">
        <v>317</v>
      </c>
      <c r="D12" s="41" t="s">
        <v>695</v>
      </c>
      <c r="E12" s="42">
        <v>1996</v>
      </c>
      <c r="F12" s="42"/>
      <c r="G12" s="54" t="s">
        <v>48</v>
      </c>
      <c r="H12" s="40">
        <v>0.00431712962962963</v>
      </c>
      <c r="I12" s="40">
        <f>H12-$H$6</f>
        <v>0.00017361111111111136</v>
      </c>
      <c r="J12" s="39">
        <v>0.0023310185185185183</v>
      </c>
      <c r="K12" s="38">
        <f>K11-1</f>
        <v>505</v>
      </c>
      <c r="L12" s="48">
        <v>2</v>
      </c>
      <c r="M12" s="3">
        <f>IF((L12&gt;1),K12*2*$N$5,K12*$N$5)</f>
        <v>1010</v>
      </c>
    </row>
    <row r="13" spans="1:13" ht="12">
      <c r="A13" s="42">
        <v>8</v>
      </c>
      <c r="B13" s="42">
        <v>381</v>
      </c>
      <c r="C13" s="42" t="s">
        <v>121</v>
      </c>
      <c r="D13" s="41" t="s">
        <v>694</v>
      </c>
      <c r="E13" s="42">
        <v>1990</v>
      </c>
      <c r="F13" s="42"/>
      <c r="G13" s="54" t="s">
        <v>693</v>
      </c>
      <c r="H13" s="40">
        <v>0.0043749999999999995</v>
      </c>
      <c r="I13" s="40">
        <f>H13-$H$6</f>
        <v>0.00023148148148148095</v>
      </c>
      <c r="J13" s="39">
        <v>0.0023622685185185188</v>
      </c>
      <c r="K13" s="38">
        <f>K12-1</f>
        <v>504</v>
      </c>
      <c r="L13" s="37"/>
      <c r="M13" s="3">
        <f>IF((L13&gt;1),K13*2*$N$5,K13*$N$5)</f>
        <v>504</v>
      </c>
    </row>
    <row r="14" spans="1:13" ht="12">
      <c r="A14" s="42">
        <v>9</v>
      </c>
      <c r="B14" s="42">
        <v>493</v>
      </c>
      <c r="C14" s="42" t="s">
        <v>317</v>
      </c>
      <c r="D14" s="41" t="s">
        <v>692</v>
      </c>
      <c r="E14" s="42">
        <v>1997</v>
      </c>
      <c r="F14" s="42"/>
      <c r="G14" s="41" t="s">
        <v>170</v>
      </c>
      <c r="H14" s="40">
        <v>0.004386574074074074</v>
      </c>
      <c r="I14" s="40">
        <f>H14-$H$6</f>
        <v>0.00024305555555555539</v>
      </c>
      <c r="J14" s="39">
        <v>0.0023680555555555555</v>
      </c>
      <c r="K14" s="38">
        <f>K13-1</f>
        <v>503</v>
      </c>
      <c r="L14" s="37"/>
      <c r="M14" s="3">
        <f>IF((L14&gt;1),K14*2*$N$5,K14*$N$5)</f>
        <v>503</v>
      </c>
    </row>
    <row r="15" spans="1:13" ht="12">
      <c r="A15" s="42">
        <v>10</v>
      </c>
      <c r="B15" s="42">
        <v>488</v>
      </c>
      <c r="C15" s="42" t="s">
        <v>317</v>
      </c>
      <c r="D15" s="41" t="s">
        <v>691</v>
      </c>
      <c r="E15" s="42">
        <v>1996</v>
      </c>
      <c r="F15" s="42"/>
      <c r="G15" s="41" t="s">
        <v>48</v>
      </c>
      <c r="H15" s="40">
        <v>0.0044444444444444444</v>
      </c>
      <c r="I15" s="40">
        <f>H15-$H$6</f>
        <v>0.00030092592592592584</v>
      </c>
      <c r="J15" s="39">
        <v>0.0023993055555555556</v>
      </c>
      <c r="K15" s="38">
        <f>K14-1</f>
        <v>502</v>
      </c>
      <c r="L15" s="37"/>
      <c r="M15" s="3">
        <f>IF((L15&gt;1),K15*2*$N$5,K15*$N$5)</f>
        <v>502</v>
      </c>
    </row>
    <row r="16" spans="1:13" ht="12">
      <c r="A16" s="42">
        <v>11</v>
      </c>
      <c r="B16" s="42">
        <v>428</v>
      </c>
      <c r="C16" s="42" t="s">
        <v>437</v>
      </c>
      <c r="D16" s="41" t="s">
        <v>690</v>
      </c>
      <c r="E16" s="42">
        <v>1995</v>
      </c>
      <c r="F16" s="42"/>
      <c r="G16" s="41" t="s">
        <v>170</v>
      </c>
      <c r="H16" s="40">
        <v>0.004467592592592593</v>
      </c>
      <c r="I16" s="40">
        <f>H16-$H$6</f>
        <v>0.0003240740740740747</v>
      </c>
      <c r="J16" s="39" t="s">
        <v>689</v>
      </c>
      <c r="K16" s="38">
        <f>K15-1</f>
        <v>501</v>
      </c>
      <c r="L16" s="37"/>
      <c r="M16" s="3">
        <f>IF((L16&gt;1),K16*2*$N$5,K16*$N$5)</f>
        <v>501</v>
      </c>
    </row>
    <row r="17" spans="1:13" ht="12">
      <c r="A17" s="42">
        <v>12</v>
      </c>
      <c r="B17" s="42">
        <v>629</v>
      </c>
      <c r="C17" s="42" t="s">
        <v>151</v>
      </c>
      <c r="D17" s="41" t="s">
        <v>688</v>
      </c>
      <c r="E17" s="42">
        <v>1998</v>
      </c>
      <c r="F17" s="42"/>
      <c r="G17" s="41" t="s">
        <v>170</v>
      </c>
      <c r="H17" s="40">
        <v>0.004502314814814815</v>
      </c>
      <c r="I17" s="40">
        <f>H17-$H$6</f>
        <v>0.0003587962962962963</v>
      </c>
      <c r="J17" s="39">
        <v>0.0024305555555555556</v>
      </c>
      <c r="K17" s="38">
        <f>K16-1</f>
        <v>500</v>
      </c>
      <c r="L17" s="37"/>
      <c r="M17" s="3">
        <f>IF((L17&gt;1),K17*2*$N$5,K17*$N$5)</f>
        <v>500</v>
      </c>
    </row>
    <row r="18" spans="1:13" ht="12">
      <c r="A18" s="42">
        <v>13</v>
      </c>
      <c r="B18" s="42">
        <v>604</v>
      </c>
      <c r="C18" s="42" t="s">
        <v>121</v>
      </c>
      <c r="D18" s="41" t="s">
        <v>687</v>
      </c>
      <c r="E18" s="42">
        <v>1989</v>
      </c>
      <c r="F18" s="42"/>
      <c r="G18" s="41" t="s">
        <v>21</v>
      </c>
      <c r="H18" s="40">
        <v>0.004513888888888889</v>
      </c>
      <c r="I18" s="40">
        <f>H18-$H$6</f>
        <v>0.00037037037037037073</v>
      </c>
      <c r="J18" s="39">
        <v>0.002436342592592593</v>
      </c>
      <c r="K18" s="38">
        <f>K17-1</f>
        <v>499</v>
      </c>
      <c r="L18" s="37"/>
      <c r="M18" s="3">
        <f>IF((L18&gt;1),K18*2*$N$5,K18*$N$5)</f>
        <v>499</v>
      </c>
    </row>
    <row r="19" spans="1:13" ht="12">
      <c r="A19" s="42">
        <v>14</v>
      </c>
      <c r="B19" s="42">
        <v>352</v>
      </c>
      <c r="C19" s="42" t="s">
        <v>121</v>
      </c>
      <c r="D19" s="41" t="s">
        <v>686</v>
      </c>
      <c r="E19" s="42">
        <v>1975</v>
      </c>
      <c r="F19" s="42"/>
      <c r="G19" s="41" t="s">
        <v>685</v>
      </c>
      <c r="H19" s="40">
        <v>0.0045370370370370365</v>
      </c>
      <c r="I19" s="40">
        <f>H19-$H$6</f>
        <v>0.00039351851851851787</v>
      </c>
      <c r="J19" s="39">
        <v>0.0024490740740740744</v>
      </c>
      <c r="K19" s="38">
        <f>K18-1</f>
        <v>498</v>
      </c>
      <c r="L19" s="37"/>
      <c r="M19" s="3">
        <f>IF((L19&gt;1),K19*2*$N$5,K19*$N$5)</f>
        <v>498</v>
      </c>
    </row>
    <row r="20" spans="1:13" ht="12">
      <c r="A20" s="42">
        <v>15</v>
      </c>
      <c r="B20" s="42">
        <v>387</v>
      </c>
      <c r="C20" s="42" t="s">
        <v>121</v>
      </c>
      <c r="D20" s="41" t="s">
        <v>684</v>
      </c>
      <c r="E20" s="42">
        <v>1992</v>
      </c>
      <c r="F20" s="42"/>
      <c r="G20" s="41" t="s">
        <v>683</v>
      </c>
      <c r="H20" s="40">
        <v>0.004560185185185185</v>
      </c>
      <c r="I20" s="40">
        <f>H20-$H$6</f>
        <v>0.00041666666666666675</v>
      </c>
      <c r="J20" s="39">
        <v>0.0024618055555555556</v>
      </c>
      <c r="K20" s="38">
        <f>K19-1</f>
        <v>497</v>
      </c>
      <c r="L20" s="37"/>
      <c r="M20" s="3">
        <f>IF((L20&gt;1),K20*2*$N$5,K20*$N$5)</f>
        <v>497</v>
      </c>
    </row>
    <row r="21" spans="1:13" ht="12">
      <c r="A21" s="42">
        <v>16</v>
      </c>
      <c r="B21" s="42">
        <v>19</v>
      </c>
      <c r="C21" s="42" t="s">
        <v>121</v>
      </c>
      <c r="D21" s="54" t="s">
        <v>682</v>
      </c>
      <c r="E21" s="55">
        <v>1992</v>
      </c>
      <c r="F21" s="55" t="s">
        <v>349</v>
      </c>
      <c r="G21" s="54" t="s">
        <v>348</v>
      </c>
      <c r="H21" s="40">
        <v>0.004571759259259259</v>
      </c>
      <c r="I21" s="40">
        <f>H21-$H$6</f>
        <v>0.0004282407407407403</v>
      </c>
      <c r="J21" s="39">
        <v>0.0024675925925925924</v>
      </c>
      <c r="K21" s="38">
        <f>K20-1</f>
        <v>496</v>
      </c>
      <c r="L21" s="37"/>
      <c r="M21" s="3">
        <f>IF((L21&gt;1),K21*2*$N$5,K21*$N$5)</f>
        <v>496</v>
      </c>
    </row>
    <row r="22" spans="1:13" ht="12">
      <c r="A22" s="42">
        <v>17</v>
      </c>
      <c r="B22" s="42">
        <v>384</v>
      </c>
      <c r="C22" s="42" t="s">
        <v>121</v>
      </c>
      <c r="D22" s="41" t="s">
        <v>681</v>
      </c>
      <c r="E22" s="42">
        <v>1992</v>
      </c>
      <c r="F22" s="42" t="s">
        <v>503</v>
      </c>
      <c r="G22" s="41" t="s">
        <v>348</v>
      </c>
      <c r="H22" s="40">
        <v>0.004583333333333333</v>
      </c>
      <c r="I22" s="40">
        <f>H22-$H$6</f>
        <v>0.00043981481481481476</v>
      </c>
      <c r="J22" s="39">
        <v>0.0024745370370370372</v>
      </c>
      <c r="K22" s="38">
        <f>K21-1</f>
        <v>495</v>
      </c>
      <c r="L22" s="37"/>
      <c r="M22" s="3">
        <f>IF((L22&gt;1),K22*2*$N$5,K22*$N$5)</f>
        <v>495</v>
      </c>
    </row>
    <row r="23" spans="1:13" ht="12">
      <c r="A23" s="42">
        <v>18</v>
      </c>
      <c r="B23" s="42">
        <v>418</v>
      </c>
      <c r="C23" s="42" t="s">
        <v>437</v>
      </c>
      <c r="D23" s="41" t="s">
        <v>680</v>
      </c>
      <c r="E23" s="42">
        <v>1995</v>
      </c>
      <c r="F23" s="42" t="s">
        <v>349</v>
      </c>
      <c r="G23" s="41" t="s">
        <v>348</v>
      </c>
      <c r="H23" s="40">
        <v>0.004583333333333333</v>
      </c>
      <c r="I23" s="40">
        <f>H23-$H$6</f>
        <v>0.00043981481481481476</v>
      </c>
      <c r="J23" s="39" t="s">
        <v>679</v>
      </c>
      <c r="K23" s="38">
        <f>K22-1</f>
        <v>494</v>
      </c>
      <c r="L23" s="37"/>
      <c r="M23" s="3">
        <f>IF((L23&gt;1),K23*2*$N$5,K23*$N$5)</f>
        <v>494</v>
      </c>
    </row>
    <row r="24" spans="1:13" ht="12">
      <c r="A24" s="42">
        <v>19</v>
      </c>
      <c r="B24" s="42">
        <v>489</v>
      </c>
      <c r="C24" s="42" t="s">
        <v>317</v>
      </c>
      <c r="D24" s="41" t="s">
        <v>678</v>
      </c>
      <c r="E24" s="42">
        <v>1997</v>
      </c>
      <c r="F24" s="42"/>
      <c r="G24" s="41" t="s">
        <v>48</v>
      </c>
      <c r="H24" s="40">
        <v>0.004583333333333333</v>
      </c>
      <c r="I24" s="40">
        <f>H24-$H$6</f>
        <v>0.00043981481481481476</v>
      </c>
      <c r="J24" s="39">
        <v>0.0024745370370370372</v>
      </c>
      <c r="K24" s="38">
        <f>K23-1</f>
        <v>493</v>
      </c>
      <c r="L24" s="37"/>
      <c r="M24" s="3">
        <f>IF((L24&gt;1),K24*2*$N$5,K24*$N$5)</f>
        <v>493</v>
      </c>
    </row>
    <row r="25" spans="1:13" ht="12">
      <c r="A25" s="42">
        <v>20</v>
      </c>
      <c r="B25" s="42">
        <v>23</v>
      </c>
      <c r="C25" s="42" t="s">
        <v>121</v>
      </c>
      <c r="D25" s="41" t="s">
        <v>677</v>
      </c>
      <c r="E25" s="42">
        <v>1994</v>
      </c>
      <c r="F25" s="42"/>
      <c r="G25" s="41" t="s">
        <v>170</v>
      </c>
      <c r="H25" s="40">
        <v>0.004594907407407408</v>
      </c>
      <c r="I25" s="40">
        <f>H25-$H$6</f>
        <v>0.0004513888888888892</v>
      </c>
      <c r="J25" s="39">
        <v>0.002480324074074074</v>
      </c>
      <c r="K25" s="38">
        <f>K24-1</f>
        <v>492</v>
      </c>
      <c r="L25" s="37"/>
      <c r="M25" s="3">
        <f>IF((L25&gt;1),K25*2*$N$5,K25*$N$5)</f>
        <v>492</v>
      </c>
    </row>
    <row r="26" spans="1:13" ht="12">
      <c r="A26" s="42">
        <v>21</v>
      </c>
      <c r="B26" s="42">
        <v>486</v>
      </c>
      <c r="C26" s="42" t="s">
        <v>317</v>
      </c>
      <c r="D26" s="41" t="s">
        <v>676</v>
      </c>
      <c r="E26" s="42">
        <v>1996</v>
      </c>
      <c r="F26" s="42"/>
      <c r="G26" s="41" t="s">
        <v>617</v>
      </c>
      <c r="H26" s="40">
        <v>0.004606481481481481</v>
      </c>
      <c r="I26" s="40">
        <f>H26-$H$6</f>
        <v>0.00046296296296296276</v>
      </c>
      <c r="J26" s="39">
        <v>0.0024872685185185184</v>
      </c>
      <c r="K26" s="38">
        <f>K25-1</f>
        <v>491</v>
      </c>
      <c r="L26" s="37"/>
      <c r="M26" s="3">
        <f>IF((L26&gt;1),K26*2*$N$5,K26*$N$5)</f>
        <v>491</v>
      </c>
    </row>
    <row r="27" spans="1:13" ht="12">
      <c r="A27" s="42">
        <v>22</v>
      </c>
      <c r="B27" s="42">
        <v>496</v>
      </c>
      <c r="C27" s="42" t="s">
        <v>317</v>
      </c>
      <c r="D27" s="41" t="s">
        <v>675</v>
      </c>
      <c r="E27" s="42">
        <v>1996</v>
      </c>
      <c r="F27" s="42" t="s">
        <v>349</v>
      </c>
      <c r="G27" s="41" t="s">
        <v>348</v>
      </c>
      <c r="H27" s="40">
        <v>0.004618055555555556</v>
      </c>
      <c r="I27" s="40">
        <f>H27-$H$6</f>
        <v>0.0004745370370370372</v>
      </c>
      <c r="J27" s="39">
        <v>0.002493055555555555</v>
      </c>
      <c r="K27" s="38">
        <f>K26-1</f>
        <v>490</v>
      </c>
      <c r="L27" s="37"/>
      <c r="M27" s="3">
        <f>IF((L27&gt;1),K27*2*$N$5,K27*$N$5)</f>
        <v>490</v>
      </c>
    </row>
    <row r="28" spans="1:13" ht="12">
      <c r="A28" s="42">
        <v>23</v>
      </c>
      <c r="B28" s="42">
        <v>376</v>
      </c>
      <c r="C28" s="42" t="s">
        <v>121</v>
      </c>
      <c r="D28" s="41" t="s">
        <v>674</v>
      </c>
      <c r="E28" s="42">
        <v>1988</v>
      </c>
      <c r="F28" s="42"/>
      <c r="G28" s="41" t="s">
        <v>673</v>
      </c>
      <c r="H28" s="40">
        <v>0.00462962962962963</v>
      </c>
      <c r="I28" s="40">
        <f>H28-$H$6</f>
        <v>0.00048611111111111164</v>
      </c>
      <c r="J28" s="39">
        <v>0.0024988425925925924</v>
      </c>
      <c r="K28" s="38">
        <f>K27-1</f>
        <v>489</v>
      </c>
      <c r="L28" s="37"/>
      <c r="M28" s="3">
        <f>IF((L28&gt;1),K28*2*$N$5,K28*$N$5)</f>
        <v>489</v>
      </c>
    </row>
    <row r="29" spans="1:13" ht="12">
      <c r="A29" s="42">
        <v>24</v>
      </c>
      <c r="B29" s="42">
        <v>406</v>
      </c>
      <c r="C29" s="42" t="s">
        <v>437</v>
      </c>
      <c r="D29" s="41" t="s">
        <v>672</v>
      </c>
      <c r="E29" s="42">
        <v>1994</v>
      </c>
      <c r="F29" s="42" t="s">
        <v>349</v>
      </c>
      <c r="G29" s="41" t="s">
        <v>348</v>
      </c>
      <c r="H29" s="40">
        <v>0.00462962962962963</v>
      </c>
      <c r="I29" s="40">
        <f>H29-$H$6</f>
        <v>0.00048611111111111164</v>
      </c>
      <c r="J29" s="39" t="s">
        <v>671</v>
      </c>
      <c r="K29" s="38">
        <f>K28-1</f>
        <v>488</v>
      </c>
      <c r="L29" s="37"/>
      <c r="M29" s="3">
        <f>IF((L29&gt;1),K29*2*$N$5,K29*$N$5)</f>
        <v>488</v>
      </c>
    </row>
    <row r="30" spans="1:13" ht="12">
      <c r="A30" s="42">
        <v>25</v>
      </c>
      <c r="B30" s="42">
        <v>403</v>
      </c>
      <c r="C30" s="42" t="s">
        <v>121</v>
      </c>
      <c r="D30" s="41" t="s">
        <v>670</v>
      </c>
      <c r="E30" s="42">
        <v>1993</v>
      </c>
      <c r="F30" s="42"/>
      <c r="G30" s="41" t="s">
        <v>669</v>
      </c>
      <c r="H30" s="40">
        <v>0.004641203703703704</v>
      </c>
      <c r="I30" s="40">
        <f>H30-$H$6</f>
        <v>0.0004976851851851852</v>
      </c>
      <c r="J30" s="39">
        <v>0.002505787037037037</v>
      </c>
      <c r="K30" s="38">
        <f>K29-1</f>
        <v>487</v>
      </c>
      <c r="L30" s="37"/>
      <c r="M30" s="3">
        <f>IF((L30&gt;1),K30*2*$N$5,K30*$N$5)</f>
        <v>487</v>
      </c>
    </row>
    <row r="31" spans="1:13" ht="12">
      <c r="A31" s="42">
        <v>26</v>
      </c>
      <c r="B31" s="42">
        <v>633</v>
      </c>
      <c r="C31" s="42" t="s">
        <v>151</v>
      </c>
      <c r="D31" s="41" t="s">
        <v>668</v>
      </c>
      <c r="E31" s="42">
        <v>1998</v>
      </c>
      <c r="F31" s="42"/>
      <c r="G31" s="41" t="s">
        <v>536</v>
      </c>
      <c r="H31" s="40">
        <v>0.004641203703703704</v>
      </c>
      <c r="I31" s="40">
        <f>H31-$H$6</f>
        <v>0.0004976851851851852</v>
      </c>
      <c r="J31" s="39">
        <v>0.002505787037037037</v>
      </c>
      <c r="K31" s="38">
        <f>K30-1</f>
        <v>486</v>
      </c>
      <c r="L31" s="37"/>
      <c r="M31" s="3">
        <f>IF((L31&gt;1),K31*2*$N$5,K31*$N$5)</f>
        <v>486</v>
      </c>
    </row>
    <row r="32" spans="1:13" ht="12">
      <c r="A32" s="42">
        <v>27</v>
      </c>
      <c r="B32" s="42">
        <v>497</v>
      </c>
      <c r="C32" s="42" t="s">
        <v>317</v>
      </c>
      <c r="D32" s="41" t="s">
        <v>667</v>
      </c>
      <c r="E32" s="42">
        <v>1997</v>
      </c>
      <c r="F32" s="42" t="s">
        <v>416</v>
      </c>
      <c r="G32" s="41" t="s">
        <v>348</v>
      </c>
      <c r="H32" s="40">
        <v>0.004641203703703704</v>
      </c>
      <c r="I32" s="40">
        <f>H32-$H$6</f>
        <v>0.0004976851851851852</v>
      </c>
      <c r="J32" s="39">
        <v>0.002505787037037037</v>
      </c>
      <c r="K32" s="38">
        <f>K31-1</f>
        <v>485</v>
      </c>
      <c r="L32" s="37"/>
      <c r="M32" s="3">
        <f>IF((L32&gt;1),K32*2*$N$5,K32*$N$5)</f>
        <v>485</v>
      </c>
    </row>
    <row r="33" spans="1:13" ht="12">
      <c r="A33" s="42">
        <v>28</v>
      </c>
      <c r="B33" s="42">
        <v>936</v>
      </c>
      <c r="C33" s="42" t="s">
        <v>121</v>
      </c>
      <c r="D33" s="54" t="s">
        <v>666</v>
      </c>
      <c r="E33" s="55">
        <v>1991</v>
      </c>
      <c r="F33" s="55" t="s">
        <v>132</v>
      </c>
      <c r="G33" s="54" t="s">
        <v>131</v>
      </c>
      <c r="H33" s="40">
        <v>0.004652777777777777</v>
      </c>
      <c r="I33" s="40">
        <f>H33-$H$6</f>
        <v>0.0005092592592592588</v>
      </c>
      <c r="J33" s="39">
        <v>0.002511574074074074</v>
      </c>
      <c r="K33" s="38">
        <f>K32-1</f>
        <v>484</v>
      </c>
      <c r="L33" s="37"/>
      <c r="M33" s="3">
        <f>IF((L33&gt;1),K33*2*$N$5,K33*$N$5)</f>
        <v>484</v>
      </c>
    </row>
    <row r="34" spans="1:13" ht="12">
      <c r="A34" s="42">
        <v>29</v>
      </c>
      <c r="B34" s="42">
        <v>198</v>
      </c>
      <c r="C34" s="42" t="s">
        <v>121</v>
      </c>
      <c r="D34" s="41" t="s">
        <v>665</v>
      </c>
      <c r="E34" s="42">
        <v>1976</v>
      </c>
      <c r="F34" s="42"/>
      <c r="G34" s="41" t="s">
        <v>203</v>
      </c>
      <c r="H34" s="40">
        <v>0.004664351851851852</v>
      </c>
      <c r="I34" s="40">
        <f>H34-$H$6</f>
        <v>0.0005208333333333332</v>
      </c>
      <c r="J34" s="39">
        <v>0.0025185185185185185</v>
      </c>
      <c r="K34" s="38">
        <f>K33-1</f>
        <v>483</v>
      </c>
      <c r="L34" s="37"/>
      <c r="M34" s="3">
        <f>IF((L34&gt;1),K34*2*$N$5,K34*$N$5)</f>
        <v>483</v>
      </c>
    </row>
    <row r="35" spans="1:13" ht="12">
      <c r="A35" s="42">
        <v>30</v>
      </c>
      <c r="B35" s="42">
        <v>413</v>
      </c>
      <c r="C35" s="42" t="s">
        <v>437</v>
      </c>
      <c r="D35" s="41" t="s">
        <v>664</v>
      </c>
      <c r="E35" s="42">
        <v>1995</v>
      </c>
      <c r="F35" s="42"/>
      <c r="G35" s="41" t="s">
        <v>21</v>
      </c>
      <c r="H35" s="40">
        <v>0.004664351851851852</v>
      </c>
      <c r="I35" s="40">
        <f>H35-$H$6</f>
        <v>0.0005208333333333332</v>
      </c>
      <c r="J35" s="39" t="s">
        <v>663</v>
      </c>
      <c r="K35" s="38">
        <f>K34-1</f>
        <v>482</v>
      </c>
      <c r="L35" s="37"/>
      <c r="M35" s="3">
        <f>IF((L35&gt;1),K35*2*$N$5,K35*$N$5)</f>
        <v>482</v>
      </c>
    </row>
    <row r="36" spans="1:13" ht="12">
      <c r="A36" s="42">
        <v>31</v>
      </c>
      <c r="B36" s="42">
        <v>651</v>
      </c>
      <c r="C36" s="42" t="s">
        <v>151</v>
      </c>
      <c r="D36" s="41" t="s">
        <v>662</v>
      </c>
      <c r="E36" s="42">
        <v>1998</v>
      </c>
      <c r="F36" s="42" t="s">
        <v>122</v>
      </c>
      <c r="G36" s="41" t="s">
        <v>129</v>
      </c>
      <c r="H36" s="40">
        <v>0.004664351851851852</v>
      </c>
      <c r="I36" s="40">
        <f>H36-$H$6</f>
        <v>0.0005208333333333332</v>
      </c>
      <c r="J36" s="39">
        <v>0.0025185185185185185</v>
      </c>
      <c r="K36" s="38">
        <f>K35-1</f>
        <v>481</v>
      </c>
      <c r="L36" s="37"/>
      <c r="M36" s="3">
        <f>IF((L36&gt;1),K36*2*$N$5,K36*$N$5)</f>
        <v>481</v>
      </c>
    </row>
    <row r="37" spans="1:13" ht="12">
      <c r="A37" s="42">
        <v>32</v>
      </c>
      <c r="B37" s="42">
        <v>494</v>
      </c>
      <c r="C37" s="42" t="s">
        <v>317</v>
      </c>
      <c r="D37" s="41" t="s">
        <v>661</v>
      </c>
      <c r="E37" s="42">
        <v>1997</v>
      </c>
      <c r="F37" s="42"/>
      <c r="G37" s="41" t="s">
        <v>170</v>
      </c>
      <c r="H37" s="40">
        <v>0.004664351851851852</v>
      </c>
      <c r="I37" s="40">
        <f>H37-$H$6</f>
        <v>0.0005208333333333332</v>
      </c>
      <c r="J37" s="39">
        <v>0.0025185185185185185</v>
      </c>
      <c r="K37" s="38">
        <f>K36-1</f>
        <v>480</v>
      </c>
      <c r="L37" s="37"/>
      <c r="M37" s="3">
        <f>IF((L37&gt;1),K37*2*$N$5,K37*$N$5)</f>
        <v>480</v>
      </c>
    </row>
    <row r="38" spans="1:13" ht="12">
      <c r="A38" s="42">
        <v>33</v>
      </c>
      <c r="B38" s="42">
        <v>414</v>
      </c>
      <c r="C38" s="42" t="s">
        <v>437</v>
      </c>
      <c r="D38" s="41" t="s">
        <v>660</v>
      </c>
      <c r="E38" s="42">
        <v>1995</v>
      </c>
      <c r="F38" s="42"/>
      <c r="G38" s="41" t="s">
        <v>39</v>
      </c>
      <c r="H38" s="40">
        <v>0.004699074074074074</v>
      </c>
      <c r="I38" s="40">
        <f>H38-$H$6</f>
        <v>0.0005555555555555557</v>
      </c>
      <c r="J38" s="39" t="s">
        <v>659</v>
      </c>
      <c r="K38" s="38">
        <f>K37-1</f>
        <v>479</v>
      </c>
      <c r="L38" s="37"/>
      <c r="M38" s="3">
        <f>IF((L38&gt;1),K38*2*$N$5,K38*$N$5)</f>
        <v>479</v>
      </c>
    </row>
    <row r="39" spans="1:13" ht="12">
      <c r="A39" s="42">
        <v>34</v>
      </c>
      <c r="B39" s="42">
        <v>532</v>
      </c>
      <c r="C39" s="42" t="s">
        <v>317</v>
      </c>
      <c r="D39" s="41" t="s">
        <v>658</v>
      </c>
      <c r="E39" s="42">
        <v>1996</v>
      </c>
      <c r="F39" s="42"/>
      <c r="G39" s="41" t="s">
        <v>0</v>
      </c>
      <c r="H39" s="40">
        <v>0.004699074074074074</v>
      </c>
      <c r="I39" s="40">
        <f>H39-$H$6</f>
        <v>0.0005555555555555557</v>
      </c>
      <c r="J39" s="39">
        <v>0.002537037037037037</v>
      </c>
      <c r="K39" s="38">
        <f>K38-1</f>
        <v>478</v>
      </c>
      <c r="L39" s="37"/>
      <c r="M39" s="3">
        <f>IF((L39&gt;1),K39*2*$N$5,K39*$N$5)</f>
        <v>478</v>
      </c>
    </row>
    <row r="40" spans="1:13" ht="12">
      <c r="A40" s="42">
        <v>35</v>
      </c>
      <c r="B40" s="42">
        <v>480</v>
      </c>
      <c r="C40" s="42" t="s">
        <v>317</v>
      </c>
      <c r="D40" s="41" t="s">
        <v>657</v>
      </c>
      <c r="E40" s="42">
        <v>1996</v>
      </c>
      <c r="F40" s="42"/>
      <c r="G40" s="41" t="s">
        <v>312</v>
      </c>
      <c r="H40" s="40">
        <v>0.004710648148148148</v>
      </c>
      <c r="I40" s="40">
        <f>H40-$H$6</f>
        <v>0.0005671296296296292</v>
      </c>
      <c r="J40" s="39">
        <v>0.002542824074074074</v>
      </c>
      <c r="K40" s="38">
        <f>K39-1</f>
        <v>477</v>
      </c>
      <c r="L40" s="37"/>
      <c r="M40" s="3">
        <f>IF((L40&gt;1),K40*2*$N$5,K40*$N$5)</f>
        <v>477</v>
      </c>
    </row>
    <row r="41" spans="1:13" ht="12">
      <c r="A41" s="42">
        <v>36</v>
      </c>
      <c r="B41" s="42">
        <v>526</v>
      </c>
      <c r="C41" s="42" t="s">
        <v>317</v>
      </c>
      <c r="D41" s="41" t="s">
        <v>656</v>
      </c>
      <c r="E41" s="42">
        <v>1996</v>
      </c>
      <c r="F41" s="42"/>
      <c r="G41" s="41" t="s">
        <v>50</v>
      </c>
      <c r="H41" s="40">
        <v>0.004710648148148148</v>
      </c>
      <c r="I41" s="40">
        <f>H41-$H$6</f>
        <v>0.0005671296296296292</v>
      </c>
      <c r="J41" s="39">
        <v>0.002542824074074074</v>
      </c>
      <c r="K41" s="38">
        <f>K40-1</f>
        <v>476</v>
      </c>
      <c r="L41" s="37"/>
      <c r="M41" s="3">
        <f>IF((L41&gt;1),K41*2*$N$5,K41*$N$5)</f>
        <v>476</v>
      </c>
    </row>
    <row r="42" spans="1:13" ht="12">
      <c r="A42" s="42">
        <v>37</v>
      </c>
      <c r="B42" s="42">
        <v>167</v>
      </c>
      <c r="C42" s="42" t="s">
        <v>121</v>
      </c>
      <c r="D42" s="41" t="s">
        <v>655</v>
      </c>
      <c r="E42" s="42">
        <v>1983</v>
      </c>
      <c r="F42" s="42"/>
      <c r="G42" s="41" t="s">
        <v>654</v>
      </c>
      <c r="H42" s="40">
        <v>0.004733796296296296</v>
      </c>
      <c r="I42" s="40">
        <f>H42-$H$6</f>
        <v>0.0005902777777777772</v>
      </c>
      <c r="J42" s="39">
        <v>0.0025555555555555553</v>
      </c>
      <c r="K42" s="38">
        <f>K41-1</f>
        <v>475</v>
      </c>
      <c r="L42" s="37"/>
      <c r="M42" s="3">
        <f>IF((L42&gt;1),K42*2*$N$5,K42*$N$5)</f>
        <v>475</v>
      </c>
    </row>
    <row r="43" spans="1:13" ht="12">
      <c r="A43" s="42">
        <v>38</v>
      </c>
      <c r="B43" s="42">
        <v>199</v>
      </c>
      <c r="C43" s="42" t="s">
        <v>317</v>
      </c>
      <c r="D43" s="41" t="s">
        <v>653</v>
      </c>
      <c r="E43" s="42">
        <v>1996</v>
      </c>
      <c r="F43" s="42" t="s">
        <v>349</v>
      </c>
      <c r="G43" s="41" t="s">
        <v>348</v>
      </c>
      <c r="H43" s="40">
        <v>0.004733796296296296</v>
      </c>
      <c r="I43" s="40">
        <f>H43-$H$6</f>
        <v>0.0005902777777777772</v>
      </c>
      <c r="J43" s="39">
        <v>0.0025555555555555553</v>
      </c>
      <c r="K43" s="38">
        <f>K42-1</f>
        <v>474</v>
      </c>
      <c r="L43" s="37"/>
      <c r="M43" s="3">
        <f>IF((L43&gt;1),K43*2*$N$5,K43*$N$5)</f>
        <v>474</v>
      </c>
    </row>
    <row r="44" spans="1:13" ht="12">
      <c r="A44" s="42">
        <v>39</v>
      </c>
      <c r="B44" s="42">
        <v>429</v>
      </c>
      <c r="C44" s="42" t="s">
        <v>437</v>
      </c>
      <c r="D44" s="41" t="s">
        <v>652</v>
      </c>
      <c r="E44" s="42">
        <v>1995</v>
      </c>
      <c r="F44" s="42"/>
      <c r="G44" s="41" t="s">
        <v>312</v>
      </c>
      <c r="H44" s="40">
        <v>0.00474537037037037</v>
      </c>
      <c r="I44" s="40">
        <f>H44-$H$6</f>
        <v>0.0006018518518518517</v>
      </c>
      <c r="J44" s="39" t="s">
        <v>651</v>
      </c>
      <c r="K44" s="38">
        <f>K43-1</f>
        <v>473</v>
      </c>
      <c r="L44" s="37"/>
      <c r="M44" s="3">
        <f>IF((L44&gt;1),K44*2*$N$5,K44*$N$5)</f>
        <v>473</v>
      </c>
    </row>
    <row r="45" spans="1:13" ht="12">
      <c r="A45" s="42">
        <v>40</v>
      </c>
      <c r="B45" s="42">
        <v>516</v>
      </c>
      <c r="C45" s="42" t="s">
        <v>317</v>
      </c>
      <c r="D45" s="41" t="s">
        <v>650</v>
      </c>
      <c r="E45" s="42">
        <v>1997</v>
      </c>
      <c r="F45" s="42"/>
      <c r="G45" s="41" t="s">
        <v>53</v>
      </c>
      <c r="H45" s="40">
        <v>0.004756944444444445</v>
      </c>
      <c r="I45" s="40">
        <f>H45-$H$6</f>
        <v>0.0006134259259259261</v>
      </c>
      <c r="J45" s="39">
        <v>0.002568287037037037</v>
      </c>
      <c r="K45" s="38">
        <f>K44-1</f>
        <v>472</v>
      </c>
      <c r="L45" s="37"/>
      <c r="M45" s="3">
        <f>IF((L45&gt;1),K45*2*$N$5,K45*$N$5)</f>
        <v>472</v>
      </c>
    </row>
    <row r="46" spans="1:13" ht="12">
      <c r="A46" s="42">
        <v>41</v>
      </c>
      <c r="B46" s="42">
        <v>531</v>
      </c>
      <c r="C46" s="42" t="s">
        <v>317</v>
      </c>
      <c r="D46" s="41" t="s">
        <v>649</v>
      </c>
      <c r="E46" s="42">
        <v>1997</v>
      </c>
      <c r="F46" s="42"/>
      <c r="G46" s="41" t="s">
        <v>229</v>
      </c>
      <c r="H46" s="40">
        <v>0.004768518518518518</v>
      </c>
      <c r="I46" s="40">
        <f>H46-$H$6</f>
        <v>0.0006249999999999997</v>
      </c>
      <c r="J46" s="39">
        <v>0.002574074074074074</v>
      </c>
      <c r="K46" s="38">
        <f>K45-1</f>
        <v>471</v>
      </c>
      <c r="L46" s="37"/>
      <c r="M46" s="3">
        <f>IF((L46&gt;1),K46*2*$N$5,K46*$N$5)</f>
        <v>471</v>
      </c>
    </row>
    <row r="47" spans="1:13" ht="12">
      <c r="A47" s="42">
        <v>42</v>
      </c>
      <c r="B47" s="42">
        <v>380</v>
      </c>
      <c r="C47" s="42" t="s">
        <v>121</v>
      </c>
      <c r="D47" s="41" t="s">
        <v>648</v>
      </c>
      <c r="E47" s="42">
        <v>1990</v>
      </c>
      <c r="F47" s="42"/>
      <c r="G47" s="41" t="s">
        <v>53</v>
      </c>
      <c r="H47" s="40">
        <v>0.004803240740740741</v>
      </c>
      <c r="I47" s="40">
        <f>H47-$H$6</f>
        <v>0.0006597222222222221</v>
      </c>
      <c r="J47" s="39">
        <v>0.0025925925925925925</v>
      </c>
      <c r="K47" s="38">
        <f>K46-1</f>
        <v>470</v>
      </c>
      <c r="L47" s="37"/>
      <c r="M47" s="3">
        <f>IF((L47&gt;1),K47*2*$N$5,K47*$N$5)</f>
        <v>470</v>
      </c>
    </row>
    <row r="48" spans="1:13" ht="12">
      <c r="A48" s="42">
        <v>43</v>
      </c>
      <c r="B48" s="42">
        <v>937</v>
      </c>
      <c r="C48" s="42" t="s">
        <v>121</v>
      </c>
      <c r="D48" s="54" t="s">
        <v>647</v>
      </c>
      <c r="E48" s="55">
        <v>1993</v>
      </c>
      <c r="F48" s="55" t="s">
        <v>132</v>
      </c>
      <c r="G48" s="54" t="s">
        <v>131</v>
      </c>
      <c r="H48" s="40">
        <v>0.004814814814814815</v>
      </c>
      <c r="I48" s="40">
        <f>H48-$H$6</f>
        <v>0.0006712962962962966</v>
      </c>
      <c r="J48" s="39">
        <v>0.002599537037037037</v>
      </c>
      <c r="K48" s="38">
        <f>K47-1</f>
        <v>469</v>
      </c>
      <c r="L48" s="37"/>
      <c r="M48" s="3">
        <f>IF((L48&gt;1),K48*2*$N$5,K48*$N$5)</f>
        <v>469</v>
      </c>
    </row>
    <row r="49" spans="1:13" ht="12">
      <c r="A49" s="42">
        <v>44</v>
      </c>
      <c r="B49" s="42">
        <v>178</v>
      </c>
      <c r="C49" s="42" t="s">
        <v>121</v>
      </c>
      <c r="D49" s="41" t="s">
        <v>646</v>
      </c>
      <c r="E49" s="42">
        <v>1986</v>
      </c>
      <c r="F49" s="42"/>
      <c r="G49" s="41" t="s">
        <v>122</v>
      </c>
      <c r="H49" s="40">
        <v>0.004814814814814815</v>
      </c>
      <c r="I49" s="40">
        <f>H49-$H$6</f>
        <v>0.0006712962962962966</v>
      </c>
      <c r="J49" s="39">
        <v>0.002599537037037037</v>
      </c>
      <c r="K49" s="38">
        <f>K48-1</f>
        <v>468</v>
      </c>
      <c r="L49" s="37"/>
      <c r="M49" s="3">
        <f>IF((L49&gt;1),K49*2*$N$5,K49*$N$5)</f>
        <v>468</v>
      </c>
    </row>
    <row r="50" spans="1:13" ht="12">
      <c r="A50" s="42">
        <v>45</v>
      </c>
      <c r="B50" s="42">
        <v>421</v>
      </c>
      <c r="C50" s="42" t="s">
        <v>437</v>
      </c>
      <c r="D50" s="41" t="s">
        <v>645</v>
      </c>
      <c r="E50" s="42">
        <v>1995</v>
      </c>
      <c r="F50" s="42"/>
      <c r="G50" s="41" t="s">
        <v>50</v>
      </c>
      <c r="H50" s="40">
        <v>0.004814814814814815</v>
      </c>
      <c r="I50" s="40">
        <f>H50-$H$6</f>
        <v>0.0006712962962962966</v>
      </c>
      <c r="J50" s="39" t="s">
        <v>644</v>
      </c>
      <c r="K50" s="38">
        <f>K49-1</f>
        <v>467</v>
      </c>
      <c r="L50" s="37"/>
      <c r="M50" s="3">
        <f>IF((L50&gt;1),K50*2*$N$5,K50*$N$5)</f>
        <v>467</v>
      </c>
    </row>
    <row r="51" spans="1:13" ht="12.75" customHeight="1">
      <c r="A51" s="42">
        <v>46</v>
      </c>
      <c r="B51" s="42">
        <v>499</v>
      </c>
      <c r="C51" s="42" t="s">
        <v>317</v>
      </c>
      <c r="D51" s="41" t="s">
        <v>643</v>
      </c>
      <c r="E51" s="42">
        <v>1997</v>
      </c>
      <c r="F51" s="42"/>
      <c r="G51" s="41" t="s">
        <v>124</v>
      </c>
      <c r="H51" s="40">
        <v>0.004814814814814815</v>
      </c>
      <c r="I51" s="40">
        <f>H51-$H$6</f>
        <v>0.0006712962962962966</v>
      </c>
      <c r="J51" s="39">
        <v>0.002599537037037037</v>
      </c>
      <c r="K51" s="38">
        <f>K50-1</f>
        <v>466</v>
      </c>
      <c r="L51" s="37"/>
      <c r="M51" s="3">
        <f>IF((L51&gt;1),K51*2*$N$5,K51*$N$5)</f>
        <v>466</v>
      </c>
    </row>
    <row r="52" spans="1:13" ht="12.75" customHeight="1">
      <c r="A52" s="42">
        <v>47</v>
      </c>
      <c r="B52" s="42">
        <v>153</v>
      </c>
      <c r="C52" s="42" t="s">
        <v>121</v>
      </c>
      <c r="D52" s="41" t="s">
        <v>642</v>
      </c>
      <c r="E52" s="42">
        <v>1984</v>
      </c>
      <c r="F52" s="42" t="s">
        <v>132</v>
      </c>
      <c r="G52" s="41" t="s">
        <v>131</v>
      </c>
      <c r="H52" s="40">
        <v>0.004826388888888889</v>
      </c>
      <c r="I52" s="40">
        <f>H52-$H$6</f>
        <v>0.0006828703703703701</v>
      </c>
      <c r="J52" s="39">
        <v>0.002605324074074074</v>
      </c>
      <c r="K52" s="38">
        <f>K51-1</f>
        <v>465</v>
      </c>
      <c r="L52" s="47">
        <v>2</v>
      </c>
      <c r="M52" s="3">
        <f>IF((L52&gt;1),K52*2*$N$5,K52*$N$5)</f>
        <v>930</v>
      </c>
    </row>
    <row r="53" spans="1:13" ht="12.75" customHeight="1">
      <c r="A53" s="42">
        <v>48</v>
      </c>
      <c r="B53" s="42">
        <v>491</v>
      </c>
      <c r="C53" s="42" t="s">
        <v>317</v>
      </c>
      <c r="D53" s="41" t="s">
        <v>641</v>
      </c>
      <c r="E53" s="42">
        <v>1997</v>
      </c>
      <c r="F53" s="42"/>
      <c r="G53" s="41" t="s">
        <v>640</v>
      </c>
      <c r="H53" s="40">
        <v>0.004826388888888889</v>
      </c>
      <c r="I53" s="40">
        <f>H53-$H$6</f>
        <v>0.0006828703703703701</v>
      </c>
      <c r="J53" s="39">
        <v>0.002605324074074074</v>
      </c>
      <c r="K53" s="38">
        <f>K52-1</f>
        <v>464</v>
      </c>
      <c r="L53" s="37"/>
      <c r="M53" s="3">
        <f>IF((L53&gt;1),K53*2*$N$5,K53*$N$5)</f>
        <v>464</v>
      </c>
    </row>
    <row r="54" spans="1:13" ht="12.75" customHeight="1">
      <c r="A54" s="42">
        <v>49</v>
      </c>
      <c r="B54" s="42">
        <v>630</v>
      </c>
      <c r="C54" s="42" t="s">
        <v>151</v>
      </c>
      <c r="D54" s="41" t="s">
        <v>639</v>
      </c>
      <c r="E54" s="42">
        <v>1998</v>
      </c>
      <c r="F54" s="42"/>
      <c r="G54" s="41" t="s">
        <v>170</v>
      </c>
      <c r="H54" s="40">
        <v>0.004837962962962963</v>
      </c>
      <c r="I54" s="40">
        <f>H54-$H$6</f>
        <v>0.0006944444444444446</v>
      </c>
      <c r="J54" s="39">
        <v>0.0026122685185185185</v>
      </c>
      <c r="K54" s="38">
        <f>K53-1</f>
        <v>463</v>
      </c>
      <c r="L54" s="37"/>
      <c r="M54" s="3">
        <f>IF((L54&gt;1),K54*2*$N$5,K54*$N$5)</f>
        <v>463</v>
      </c>
    </row>
    <row r="55" spans="1:13" ht="12.75" customHeight="1">
      <c r="A55" s="42">
        <v>50</v>
      </c>
      <c r="B55" s="42">
        <v>474</v>
      </c>
      <c r="C55" s="42" t="s">
        <v>317</v>
      </c>
      <c r="D55" s="41" t="s">
        <v>638</v>
      </c>
      <c r="E55" s="42">
        <v>1996</v>
      </c>
      <c r="F55" s="42"/>
      <c r="G55" s="41" t="s">
        <v>21</v>
      </c>
      <c r="H55" s="40">
        <v>0.004849537037037037</v>
      </c>
      <c r="I55" s="40">
        <f>H55-$H$6</f>
        <v>0.0007060185185185181</v>
      </c>
      <c r="J55" s="39">
        <v>0.0026180555555555558</v>
      </c>
      <c r="K55" s="38">
        <f>K54-1</f>
        <v>462</v>
      </c>
      <c r="L55" s="37"/>
      <c r="M55" s="3">
        <f>IF((L55&gt;1),K55*2*$N$5,K55*$N$5)</f>
        <v>462</v>
      </c>
    </row>
    <row r="56" spans="1:13" ht="12.75" customHeight="1">
      <c r="A56" s="42">
        <v>51</v>
      </c>
      <c r="B56" s="42">
        <v>616</v>
      </c>
      <c r="C56" s="42" t="s">
        <v>151</v>
      </c>
      <c r="D56" s="41" t="s">
        <v>637</v>
      </c>
      <c r="E56" s="42">
        <v>1998</v>
      </c>
      <c r="F56" s="42"/>
      <c r="G56" s="41" t="s">
        <v>312</v>
      </c>
      <c r="H56" s="40">
        <v>0.004861111111111111</v>
      </c>
      <c r="I56" s="40">
        <f>H56-$H$6</f>
        <v>0.0007175925925925926</v>
      </c>
      <c r="J56" s="39">
        <v>0.0022488425925925926</v>
      </c>
      <c r="K56" s="38">
        <f>K55-1</f>
        <v>461</v>
      </c>
      <c r="L56" s="37"/>
      <c r="M56" s="3">
        <f>IF((L56&gt;1),K56*2*$N$5,K56*$N$5)</f>
        <v>461</v>
      </c>
    </row>
    <row r="57" spans="1:13" ht="12.75" customHeight="1">
      <c r="A57" s="42">
        <v>52</v>
      </c>
      <c r="B57" s="42">
        <v>419</v>
      </c>
      <c r="C57" s="42" t="s">
        <v>437</v>
      </c>
      <c r="D57" s="41" t="s">
        <v>636</v>
      </c>
      <c r="E57" s="42">
        <v>1995</v>
      </c>
      <c r="F57" s="42" t="s">
        <v>349</v>
      </c>
      <c r="G57" s="41" t="s">
        <v>348</v>
      </c>
      <c r="H57" s="40">
        <v>0.004861111111111111</v>
      </c>
      <c r="I57" s="40">
        <f>H57-$H$6</f>
        <v>0.0007175925925925926</v>
      </c>
      <c r="J57" s="39" t="s">
        <v>635</v>
      </c>
      <c r="K57" s="38">
        <f>K56-1</f>
        <v>460</v>
      </c>
      <c r="L57" s="37"/>
      <c r="M57" s="3">
        <f>IF((L57&gt;1),K57*2*$N$5,K57*$N$5)</f>
        <v>460</v>
      </c>
    </row>
    <row r="58" spans="1:13" ht="12.75" customHeight="1">
      <c r="A58" s="42">
        <v>53</v>
      </c>
      <c r="B58" s="42">
        <v>378</v>
      </c>
      <c r="C58" s="42" t="s">
        <v>437</v>
      </c>
      <c r="D58" s="41" t="s">
        <v>634</v>
      </c>
      <c r="E58" s="42">
        <v>1989</v>
      </c>
      <c r="F58" s="42"/>
      <c r="G58" s="41" t="s">
        <v>0</v>
      </c>
      <c r="H58" s="40">
        <v>0.004872685185185186</v>
      </c>
      <c r="I58" s="40">
        <f>H58-$H$6</f>
        <v>0.000729166666666667</v>
      </c>
      <c r="J58" s="39" t="s">
        <v>633</v>
      </c>
      <c r="K58" s="38">
        <f>K57-1</f>
        <v>459</v>
      </c>
      <c r="L58" s="37"/>
      <c r="M58" s="3">
        <f>IF((L58&gt;1),K58*2*$N$5,K58*$N$5)</f>
        <v>459</v>
      </c>
    </row>
    <row r="59" spans="1:13" ht="12.75" customHeight="1">
      <c r="A59" s="42">
        <v>54</v>
      </c>
      <c r="B59" s="42">
        <v>519</v>
      </c>
      <c r="C59" s="42" t="s">
        <v>317</v>
      </c>
      <c r="D59" s="41" t="s">
        <v>632</v>
      </c>
      <c r="E59" s="42">
        <v>1996</v>
      </c>
      <c r="F59" s="42" t="s">
        <v>98</v>
      </c>
      <c r="G59" s="41" t="s">
        <v>97</v>
      </c>
      <c r="H59" s="40">
        <v>0.004895833333333333</v>
      </c>
      <c r="I59" s="40">
        <f>H59-$H$6</f>
        <v>0.0007523148148148142</v>
      </c>
      <c r="J59" s="39">
        <v>0.0026435185185185186</v>
      </c>
      <c r="K59" s="38">
        <f>K58-1</f>
        <v>458</v>
      </c>
      <c r="L59" s="37"/>
      <c r="M59" s="3">
        <f>IF((L59&gt;1),K59*2*$N$5,K59*$N$5)</f>
        <v>458</v>
      </c>
    </row>
    <row r="60" spans="1:13" ht="12.75" customHeight="1">
      <c r="A60" s="42">
        <v>55</v>
      </c>
      <c r="B60" s="42">
        <v>38</v>
      </c>
      <c r="C60" s="42" t="s">
        <v>121</v>
      </c>
      <c r="D60" s="41" t="s">
        <v>631</v>
      </c>
      <c r="E60" s="42">
        <v>1988</v>
      </c>
      <c r="F60" s="42"/>
      <c r="G60" s="41" t="s">
        <v>48</v>
      </c>
      <c r="H60" s="40">
        <v>0.004907407407407407</v>
      </c>
      <c r="I60" s="40">
        <f>H60-$H$6</f>
        <v>0.0007638888888888886</v>
      </c>
      <c r="J60" s="39">
        <v>0.002649305555555556</v>
      </c>
      <c r="K60" s="38">
        <f>K59-1</f>
        <v>457</v>
      </c>
      <c r="L60" s="37"/>
      <c r="M60" s="3">
        <f>IF((L60&gt;1),K60*2*$N$5,K60*$N$5)</f>
        <v>457</v>
      </c>
    </row>
    <row r="61" spans="1:13" ht="12.75" customHeight="1">
      <c r="A61" s="42">
        <v>56</v>
      </c>
      <c r="B61" s="42">
        <v>656</v>
      </c>
      <c r="C61" s="42" t="s">
        <v>151</v>
      </c>
      <c r="D61" s="41" t="s">
        <v>630</v>
      </c>
      <c r="E61" s="42">
        <v>1999</v>
      </c>
      <c r="F61" s="42"/>
      <c r="G61" s="41" t="s">
        <v>568</v>
      </c>
      <c r="H61" s="40">
        <v>0.004907407407407407</v>
      </c>
      <c r="I61" s="40">
        <f>H61-$H$6</f>
        <v>0.0007638888888888886</v>
      </c>
      <c r="J61" s="39">
        <v>0.002649305555555556</v>
      </c>
      <c r="K61" s="38">
        <f>K60-1</f>
        <v>456</v>
      </c>
      <c r="L61" s="37"/>
      <c r="M61" s="3">
        <f>IF((L61&gt;1),K61*2*$N$5,K61*$N$5)</f>
        <v>456</v>
      </c>
    </row>
    <row r="62" spans="1:13" ht="12.75" customHeight="1">
      <c r="A62" s="42">
        <v>57</v>
      </c>
      <c r="B62" s="42">
        <v>409</v>
      </c>
      <c r="C62" s="42" t="s">
        <v>437</v>
      </c>
      <c r="D62" s="41" t="s">
        <v>629</v>
      </c>
      <c r="E62" s="42">
        <v>1994</v>
      </c>
      <c r="F62" s="42"/>
      <c r="G62" s="41" t="s">
        <v>203</v>
      </c>
      <c r="H62" s="40">
        <v>0.004918981481481482</v>
      </c>
      <c r="I62" s="40">
        <f>H62-$H$6</f>
        <v>0.000775462962962963</v>
      </c>
      <c r="J62" s="39" t="s">
        <v>628</v>
      </c>
      <c r="K62" s="38">
        <f>K61-1</f>
        <v>455</v>
      </c>
      <c r="L62" s="37"/>
      <c r="M62" s="3">
        <f>IF((L62&gt;1),K62*2*$N$5,K62*$N$5)</f>
        <v>455</v>
      </c>
    </row>
    <row r="63" spans="1:13" ht="12.75" customHeight="1">
      <c r="A63" s="42">
        <v>58</v>
      </c>
      <c r="B63" s="42">
        <v>605</v>
      </c>
      <c r="C63" s="42" t="s">
        <v>151</v>
      </c>
      <c r="D63" s="41" t="s">
        <v>627</v>
      </c>
      <c r="E63" s="42">
        <v>1998</v>
      </c>
      <c r="F63" s="42"/>
      <c r="G63" s="41" t="s">
        <v>21</v>
      </c>
      <c r="H63" s="40">
        <v>0.004918981481481482</v>
      </c>
      <c r="I63" s="40">
        <f>H63-$H$6</f>
        <v>0.000775462962962963</v>
      </c>
      <c r="J63" s="39">
        <v>0.0026550925925925926</v>
      </c>
      <c r="K63" s="38">
        <f>K62-1</f>
        <v>454</v>
      </c>
      <c r="L63" s="37"/>
      <c r="M63" s="3">
        <f>IF((L63&gt;1),K63*2*$N$5,K63*$N$5)</f>
        <v>454</v>
      </c>
    </row>
    <row r="64" spans="1:13" ht="12.75" customHeight="1">
      <c r="A64" s="42">
        <v>59</v>
      </c>
      <c r="B64" s="42">
        <v>654</v>
      </c>
      <c r="C64" s="42" t="s">
        <v>151</v>
      </c>
      <c r="D64" s="41" t="s">
        <v>626</v>
      </c>
      <c r="E64" s="42">
        <v>1998</v>
      </c>
      <c r="F64" s="42"/>
      <c r="G64" s="41" t="s">
        <v>568</v>
      </c>
      <c r="H64" s="40">
        <v>0.004930555555555555</v>
      </c>
      <c r="I64" s="40">
        <f>H64-$H$6</f>
        <v>0.0007870370370370366</v>
      </c>
      <c r="J64" s="39">
        <v>0.0026620370370370374</v>
      </c>
      <c r="K64" s="38">
        <f>K63-1</f>
        <v>453</v>
      </c>
      <c r="L64" s="37"/>
      <c r="M64" s="3">
        <f>IF((L64&gt;1),K64*2*$N$5,K64*$N$5)</f>
        <v>453</v>
      </c>
    </row>
    <row r="65" spans="1:13" ht="12.75" customHeight="1">
      <c r="A65" s="42">
        <v>60</v>
      </c>
      <c r="B65" s="42">
        <v>938</v>
      </c>
      <c r="C65" s="42" t="s">
        <v>317</v>
      </c>
      <c r="D65" s="41" t="s">
        <v>625</v>
      </c>
      <c r="E65" s="42">
        <v>1996</v>
      </c>
      <c r="F65" s="42"/>
      <c r="G65" s="41" t="s">
        <v>624</v>
      </c>
      <c r="H65" s="40">
        <v>0.004930555555555555</v>
      </c>
      <c r="I65" s="40">
        <f>H65-$H$6</f>
        <v>0.0007870370370370366</v>
      </c>
      <c r="J65" s="39">
        <v>0.0026620370370370374</v>
      </c>
      <c r="K65" s="38">
        <f>K64-1</f>
        <v>452</v>
      </c>
      <c r="L65" s="37"/>
      <c r="M65" s="3">
        <f>IF((L65&gt;1),K65*2*$N$5,K65*$N$5)</f>
        <v>452</v>
      </c>
    </row>
    <row r="66" spans="1:13" ht="12.75" customHeight="1">
      <c r="A66" s="42">
        <v>61</v>
      </c>
      <c r="B66" s="42">
        <v>373</v>
      </c>
      <c r="C66" s="42" t="s">
        <v>121</v>
      </c>
      <c r="D66" s="41" t="s">
        <v>623</v>
      </c>
      <c r="E66" s="42">
        <v>1987</v>
      </c>
      <c r="F66" s="42"/>
      <c r="G66" s="41" t="s">
        <v>622</v>
      </c>
      <c r="H66" s="40">
        <v>0.004953703703703704</v>
      </c>
      <c r="I66" s="40">
        <f>H66-$H$6</f>
        <v>0.0008101851851851855</v>
      </c>
      <c r="J66" s="39">
        <v>0.0026747685185185186</v>
      </c>
      <c r="K66" s="38">
        <f>K65-1</f>
        <v>451</v>
      </c>
      <c r="L66" s="37"/>
      <c r="M66" s="3">
        <f>IF((L66&gt;1),K66*2*$N$5,K66*$N$5)</f>
        <v>451</v>
      </c>
    </row>
    <row r="67" spans="1:13" ht="12.75" customHeight="1">
      <c r="A67" s="42">
        <v>62</v>
      </c>
      <c r="B67" s="42">
        <v>498</v>
      </c>
      <c r="C67" s="42" t="s">
        <v>317</v>
      </c>
      <c r="D67" s="41" t="s">
        <v>621</v>
      </c>
      <c r="E67" s="42">
        <v>1996</v>
      </c>
      <c r="F67" s="42"/>
      <c r="G67" s="41" t="s">
        <v>124</v>
      </c>
      <c r="H67" s="40">
        <v>0.004953703703703704</v>
      </c>
      <c r="I67" s="40">
        <f>H67-$H$6</f>
        <v>0.0008101851851851855</v>
      </c>
      <c r="J67" s="39">
        <v>0.0026747685185185186</v>
      </c>
      <c r="K67" s="38">
        <f>K66-1</f>
        <v>450</v>
      </c>
      <c r="L67" s="37"/>
      <c r="M67" s="3">
        <f>IF((L67&gt;1),K67*2*$N$5,K67*$N$5)</f>
        <v>450</v>
      </c>
    </row>
    <row r="68" spans="1:13" ht="12.75" customHeight="1">
      <c r="A68" s="42">
        <v>63</v>
      </c>
      <c r="B68" s="42">
        <v>37</v>
      </c>
      <c r="C68" s="42" t="s">
        <v>437</v>
      </c>
      <c r="D68" s="41" t="s">
        <v>620</v>
      </c>
      <c r="E68" s="42">
        <v>1994</v>
      </c>
      <c r="F68" s="42"/>
      <c r="G68" s="41" t="s">
        <v>48</v>
      </c>
      <c r="H68" s="40">
        <v>0.0049884259259259265</v>
      </c>
      <c r="I68" s="40">
        <f>H68-$H$6</f>
        <v>0.0008449074074074079</v>
      </c>
      <c r="J68" s="39" t="s">
        <v>619</v>
      </c>
      <c r="K68" s="38">
        <f>K67-1</f>
        <v>449</v>
      </c>
      <c r="L68" s="48">
        <v>2</v>
      </c>
      <c r="M68" s="3">
        <f>IF((L68&gt;1),K68*2*$N$5,K68*$N$5)</f>
        <v>898</v>
      </c>
    </row>
    <row r="69" spans="1:13" ht="12.75" customHeight="1">
      <c r="A69" s="42">
        <v>64</v>
      </c>
      <c r="B69" s="42">
        <v>622</v>
      </c>
      <c r="C69" s="42" t="s">
        <v>151</v>
      </c>
      <c r="D69" s="41" t="s">
        <v>618</v>
      </c>
      <c r="E69" s="42">
        <v>1998</v>
      </c>
      <c r="F69" s="42"/>
      <c r="G69" s="41" t="s">
        <v>617</v>
      </c>
      <c r="H69" s="40">
        <v>0.0049884259259259265</v>
      </c>
      <c r="I69" s="40">
        <f>H69-$H$6</f>
        <v>0.0008449074074074079</v>
      </c>
      <c r="J69" s="39">
        <v>0.002693287037037037</v>
      </c>
      <c r="K69" s="38">
        <f>K68-1</f>
        <v>448</v>
      </c>
      <c r="L69" s="37"/>
      <c r="M69" s="3">
        <f>IF((L69&gt;1),K69*2*$N$5,K69*$N$5)</f>
        <v>448</v>
      </c>
    </row>
    <row r="70" spans="1:13" ht="12.75" customHeight="1">
      <c r="A70" s="42">
        <v>65</v>
      </c>
      <c r="B70" s="42">
        <v>610</v>
      </c>
      <c r="C70" s="42" t="s">
        <v>151</v>
      </c>
      <c r="D70" s="41" t="s">
        <v>616</v>
      </c>
      <c r="E70" s="42">
        <v>1999</v>
      </c>
      <c r="F70" s="42"/>
      <c r="G70" s="41" t="s">
        <v>21</v>
      </c>
      <c r="H70" s="40">
        <v>0.005</v>
      </c>
      <c r="I70" s="40">
        <f>H70-$H$6</f>
        <v>0.0008564814814814815</v>
      </c>
      <c r="J70" s="39">
        <v>0.0026990740740740742</v>
      </c>
      <c r="K70" s="38">
        <f>K69-1</f>
        <v>447</v>
      </c>
      <c r="L70" s="37"/>
      <c r="M70" s="3">
        <f>IF((L70&gt;1),K70*2*$N$5,K70*$N$5)</f>
        <v>447</v>
      </c>
    </row>
    <row r="71" spans="1:13" ht="12.75" customHeight="1">
      <c r="A71" s="42">
        <v>66</v>
      </c>
      <c r="B71" s="42">
        <v>621</v>
      </c>
      <c r="C71" s="42" t="s">
        <v>151</v>
      </c>
      <c r="D71" s="41" t="s">
        <v>615</v>
      </c>
      <c r="E71" s="42">
        <v>1999</v>
      </c>
      <c r="F71" s="42"/>
      <c r="G71" s="41" t="s">
        <v>113</v>
      </c>
      <c r="H71" s="40">
        <v>0.005</v>
      </c>
      <c r="I71" s="40">
        <f>H71-$H$6</f>
        <v>0.0008564814814814815</v>
      </c>
      <c r="J71" s="39">
        <v>0.0026990740740740742</v>
      </c>
      <c r="K71" s="38">
        <f>K70-1</f>
        <v>446</v>
      </c>
      <c r="L71" s="37"/>
      <c r="M71" s="3">
        <f>IF((L71&gt;1),K71*2*$N$5,K71*$N$5)</f>
        <v>446</v>
      </c>
    </row>
    <row r="72" spans="1:13" ht="12.75" customHeight="1">
      <c r="A72" s="42">
        <v>67</v>
      </c>
      <c r="B72" s="42">
        <v>649</v>
      </c>
      <c r="C72" s="42" t="s">
        <v>151</v>
      </c>
      <c r="D72" s="41" t="s">
        <v>614</v>
      </c>
      <c r="E72" s="42">
        <v>1999</v>
      </c>
      <c r="F72" s="42"/>
      <c r="G72" s="41" t="s">
        <v>39</v>
      </c>
      <c r="H72" s="40">
        <v>0.005</v>
      </c>
      <c r="I72" s="40">
        <f>H72-$H$6</f>
        <v>0.0008564814814814815</v>
      </c>
      <c r="J72" s="39">
        <v>0.0026990740740740742</v>
      </c>
      <c r="K72" s="38">
        <f>K71-1</f>
        <v>445</v>
      </c>
      <c r="L72" s="37"/>
      <c r="M72" s="3">
        <f>IF((L72&gt;1),K72*2*$N$5,K72*$N$5)</f>
        <v>445</v>
      </c>
    </row>
    <row r="73" spans="1:13" ht="12.75" customHeight="1">
      <c r="A73" s="46">
        <v>68</v>
      </c>
      <c r="B73" s="46">
        <v>10</v>
      </c>
      <c r="C73" s="46" t="s">
        <v>94</v>
      </c>
      <c r="D73" s="45" t="s">
        <v>613</v>
      </c>
      <c r="E73" s="46">
        <v>1988</v>
      </c>
      <c r="F73" s="46"/>
      <c r="G73" s="45" t="s">
        <v>612</v>
      </c>
      <c r="H73" s="44">
        <v>0.005011574074074074</v>
      </c>
      <c r="I73" s="40">
        <f>H73-$H$6</f>
        <v>0.0008680555555555551</v>
      </c>
      <c r="J73" s="39">
        <v>0.0027060185185185186</v>
      </c>
      <c r="K73" s="38">
        <f>K72-1</f>
        <v>444</v>
      </c>
      <c r="L73" s="37"/>
      <c r="M73" s="3">
        <f>IF((L73&gt;1),K73*2*$N$5,K73*$N$5)</f>
        <v>444</v>
      </c>
    </row>
    <row r="74" spans="1:13" ht="12.75" customHeight="1">
      <c r="A74" s="42">
        <v>69</v>
      </c>
      <c r="B74" s="42">
        <v>665</v>
      </c>
      <c r="C74" s="42" t="s">
        <v>151</v>
      </c>
      <c r="D74" s="41" t="s">
        <v>611</v>
      </c>
      <c r="E74" s="42">
        <v>1998</v>
      </c>
      <c r="F74" s="42" t="s">
        <v>50</v>
      </c>
      <c r="G74" s="53" t="s">
        <v>213</v>
      </c>
      <c r="H74" s="40">
        <v>0.005011574074074074</v>
      </c>
      <c r="I74" s="40">
        <f>H74-$H$6</f>
        <v>0.0008680555555555551</v>
      </c>
      <c r="J74" s="39">
        <v>0.0027060185185185186</v>
      </c>
      <c r="K74" s="38">
        <f>K73-1</f>
        <v>443</v>
      </c>
      <c r="L74" s="49">
        <v>2</v>
      </c>
      <c r="M74" s="3">
        <f>IF((L74&gt;1),K74*2*$N$5,K74*$N$5)</f>
        <v>886</v>
      </c>
    </row>
    <row r="75" spans="1:13" ht="12.75" customHeight="1">
      <c r="A75" s="42">
        <v>70</v>
      </c>
      <c r="B75" s="42">
        <v>392</v>
      </c>
      <c r="C75" s="42" t="s">
        <v>121</v>
      </c>
      <c r="D75" s="41" t="s">
        <v>610</v>
      </c>
      <c r="E75" s="42">
        <v>1993</v>
      </c>
      <c r="F75" s="42"/>
      <c r="G75" s="41" t="s">
        <v>53</v>
      </c>
      <c r="H75" s="40">
        <v>0.005023148148148148</v>
      </c>
      <c r="I75" s="40">
        <f>H75-$H$6</f>
        <v>0.0008796296296296295</v>
      </c>
      <c r="J75" s="39">
        <v>0.0027118055555555554</v>
      </c>
      <c r="K75" s="38">
        <f>K74-1</f>
        <v>442</v>
      </c>
      <c r="L75" s="37"/>
      <c r="M75" s="3">
        <f>IF((L75&gt;1),K75*2*$N$5,K75*$N$5)</f>
        <v>442</v>
      </c>
    </row>
    <row r="76" spans="1:13" ht="12.75" customHeight="1">
      <c r="A76" s="42">
        <v>71</v>
      </c>
      <c r="B76" s="42">
        <v>509</v>
      </c>
      <c r="C76" s="42" t="s">
        <v>317</v>
      </c>
      <c r="D76" s="41" t="s">
        <v>609</v>
      </c>
      <c r="E76" s="42">
        <v>1997</v>
      </c>
      <c r="F76" s="42" t="s">
        <v>122</v>
      </c>
      <c r="G76" s="41" t="s">
        <v>129</v>
      </c>
      <c r="H76" s="40">
        <v>0.005023148148148148</v>
      </c>
      <c r="I76" s="40">
        <f>H76-$H$6</f>
        <v>0.0008796296296296295</v>
      </c>
      <c r="J76" s="39">
        <v>0.0027118055555555554</v>
      </c>
      <c r="K76" s="38">
        <f>K75-1</f>
        <v>441</v>
      </c>
      <c r="L76" s="37"/>
      <c r="M76" s="3">
        <f>IF((L76&gt;1),K76*2*$N$5,K76*$N$5)</f>
        <v>441</v>
      </c>
    </row>
    <row r="77" spans="1:13" ht="12.75" customHeight="1">
      <c r="A77" s="42">
        <v>72</v>
      </c>
      <c r="B77" s="42">
        <v>473</v>
      </c>
      <c r="C77" s="42" t="s">
        <v>317</v>
      </c>
      <c r="D77" s="41" t="s">
        <v>608</v>
      </c>
      <c r="E77" s="42">
        <v>1996</v>
      </c>
      <c r="F77" s="42"/>
      <c r="G77" s="41" t="s">
        <v>21</v>
      </c>
      <c r="H77" s="40">
        <v>0.005023148148148148</v>
      </c>
      <c r="I77" s="40">
        <f>H77-$H$6</f>
        <v>0.0008796296296296295</v>
      </c>
      <c r="J77" s="39">
        <v>0.0027118055555555554</v>
      </c>
      <c r="K77" s="38">
        <f>K76-1</f>
        <v>440</v>
      </c>
      <c r="L77" s="37"/>
      <c r="M77" s="3">
        <f>IF((L77&gt;1),K77*2*$N$5,K77*$N$5)</f>
        <v>440</v>
      </c>
    </row>
    <row r="78" spans="1:13" ht="12.75" customHeight="1">
      <c r="A78" s="42">
        <v>73</v>
      </c>
      <c r="B78" s="42">
        <v>500</v>
      </c>
      <c r="C78" s="42" t="s">
        <v>317</v>
      </c>
      <c r="D78" s="41" t="s">
        <v>607</v>
      </c>
      <c r="E78" s="42">
        <v>1996</v>
      </c>
      <c r="F78" s="42"/>
      <c r="G78" s="41" t="s">
        <v>606</v>
      </c>
      <c r="H78" s="40">
        <v>0.0050347222222222225</v>
      </c>
      <c r="I78" s="40">
        <f>H78-$H$6</f>
        <v>0.000891203703703704</v>
      </c>
      <c r="J78" s="39">
        <v>0.0027175925925925926</v>
      </c>
      <c r="K78" s="38">
        <f>K77-1</f>
        <v>439</v>
      </c>
      <c r="L78" s="37"/>
      <c r="M78" s="3">
        <f>IF((L78&gt;1),K78*2*$N$5,K78*$N$5)</f>
        <v>439</v>
      </c>
    </row>
    <row r="79" spans="1:13" ht="12.75" customHeight="1">
      <c r="A79" s="46">
        <v>74</v>
      </c>
      <c r="B79" s="46">
        <v>316</v>
      </c>
      <c r="C79" s="46" t="s">
        <v>237</v>
      </c>
      <c r="D79" s="45" t="s">
        <v>605</v>
      </c>
      <c r="E79" s="46">
        <v>1994</v>
      </c>
      <c r="F79" s="46" t="s">
        <v>604</v>
      </c>
      <c r="G79" s="45" t="s">
        <v>129</v>
      </c>
      <c r="H79" s="44">
        <v>0.005046296296296296</v>
      </c>
      <c r="I79" s="40">
        <f>H79-$H$6</f>
        <v>0.0009027777777777775</v>
      </c>
      <c r="J79" s="39">
        <v>0.002724537037037037</v>
      </c>
      <c r="K79" s="38">
        <f>K78-1</f>
        <v>438</v>
      </c>
      <c r="L79" s="37"/>
      <c r="M79" s="3">
        <f>IF((L79&gt;1),K79*2*$N$5,K79*$N$5)</f>
        <v>438</v>
      </c>
    </row>
    <row r="80" spans="1:13" ht="12.75" customHeight="1">
      <c r="A80" s="42">
        <v>75</v>
      </c>
      <c r="B80" s="42">
        <v>641</v>
      </c>
      <c r="C80" s="42" t="s">
        <v>151</v>
      </c>
      <c r="D80" s="41" t="s">
        <v>603</v>
      </c>
      <c r="E80" s="42">
        <v>1998</v>
      </c>
      <c r="F80" s="42"/>
      <c r="G80" s="41" t="s">
        <v>39</v>
      </c>
      <c r="H80" s="40">
        <v>0.005046296296296296</v>
      </c>
      <c r="I80" s="40">
        <f>H80-$H$6</f>
        <v>0.0009027777777777775</v>
      </c>
      <c r="J80" s="39">
        <v>0.002724537037037037</v>
      </c>
      <c r="K80" s="38">
        <f>K79-1</f>
        <v>437</v>
      </c>
      <c r="L80" s="37"/>
      <c r="M80" s="3">
        <f>IF((L80&gt;1),K80*2*$N$5,K80*$N$5)</f>
        <v>437</v>
      </c>
    </row>
    <row r="81" spans="1:13" ht="12.75" customHeight="1">
      <c r="A81" s="42">
        <v>76</v>
      </c>
      <c r="B81" s="42">
        <v>684</v>
      </c>
      <c r="C81" s="42" t="s">
        <v>151</v>
      </c>
      <c r="D81" s="41" t="s">
        <v>602</v>
      </c>
      <c r="E81" s="42">
        <v>1999</v>
      </c>
      <c r="F81" s="42"/>
      <c r="G81" s="41" t="s">
        <v>3</v>
      </c>
      <c r="H81" s="40">
        <v>0.005046296296296296</v>
      </c>
      <c r="I81" s="40">
        <f>H81-$H$6</f>
        <v>0.0009027777777777775</v>
      </c>
      <c r="J81" s="39">
        <v>0.002724537037037037</v>
      </c>
      <c r="K81" s="38">
        <f>K80-1</f>
        <v>436</v>
      </c>
      <c r="L81" s="37"/>
      <c r="M81" s="3">
        <f>IF((L81&gt;1),K81*2*$N$5,K81*$N$5)</f>
        <v>436</v>
      </c>
    </row>
    <row r="82" spans="1:13" ht="12.75" customHeight="1">
      <c r="A82" s="42">
        <v>77</v>
      </c>
      <c r="B82" s="42">
        <v>956</v>
      </c>
      <c r="C82" s="42" t="s">
        <v>317</v>
      </c>
      <c r="D82" s="41" t="s">
        <v>601</v>
      </c>
      <c r="E82" s="42">
        <v>1996</v>
      </c>
      <c r="F82" s="42"/>
      <c r="G82" s="41" t="s">
        <v>600</v>
      </c>
      <c r="H82" s="40">
        <v>0.005092592592592592</v>
      </c>
      <c r="I82" s="40">
        <f>H82-$H$6</f>
        <v>0.0009490740740740735</v>
      </c>
      <c r="J82" s="39">
        <v>0.0027488425925925927</v>
      </c>
      <c r="K82" s="38">
        <f>K81-1</f>
        <v>435</v>
      </c>
      <c r="L82" s="37"/>
      <c r="M82" s="3">
        <f>IF((L82&gt;1),K82*2*$N$5,K82*$N$5)</f>
        <v>435</v>
      </c>
    </row>
    <row r="83" spans="1:13" ht="12.75" customHeight="1">
      <c r="A83" s="42">
        <v>78</v>
      </c>
      <c r="B83" s="42">
        <v>390</v>
      </c>
      <c r="C83" s="42" t="s">
        <v>121</v>
      </c>
      <c r="D83" s="41" t="s">
        <v>599</v>
      </c>
      <c r="E83" s="42">
        <v>1992</v>
      </c>
      <c r="F83" s="42"/>
      <c r="G83" s="41" t="s">
        <v>343</v>
      </c>
      <c r="H83" s="40">
        <v>0.005115740740740741</v>
      </c>
      <c r="I83" s="40">
        <f>H83-$H$6</f>
        <v>0.0009722222222222224</v>
      </c>
      <c r="J83" s="39">
        <v>0.0027615740740740743</v>
      </c>
      <c r="K83" s="38">
        <f>K82-1</f>
        <v>434</v>
      </c>
      <c r="L83" s="37"/>
      <c r="M83" s="3">
        <f>IF((L83&gt;1),K83*2*$N$5,K83*$N$5)</f>
        <v>434</v>
      </c>
    </row>
    <row r="84" spans="1:13" ht="12.75" customHeight="1">
      <c r="A84" s="46">
        <v>79</v>
      </c>
      <c r="B84" s="46">
        <v>28</v>
      </c>
      <c r="C84" s="46" t="s">
        <v>94</v>
      </c>
      <c r="D84" s="45" t="s">
        <v>598</v>
      </c>
      <c r="E84" s="46">
        <v>1991</v>
      </c>
      <c r="F84" s="46"/>
      <c r="G84" s="45" t="s">
        <v>441</v>
      </c>
      <c r="H84" s="44">
        <v>0.005127314814814815</v>
      </c>
      <c r="I84" s="40">
        <f>H84-$H$6</f>
        <v>0.000983796296296296</v>
      </c>
      <c r="J84" s="39">
        <v>0.0027685185185185187</v>
      </c>
      <c r="K84" s="38">
        <f>K83-1</f>
        <v>433</v>
      </c>
      <c r="L84" s="37"/>
      <c r="M84" s="3">
        <f>IF((L84&gt;1),K84*2*$N$5,K84*$N$5)</f>
        <v>433</v>
      </c>
    </row>
    <row r="85" spans="1:13" ht="12.75" customHeight="1">
      <c r="A85" s="46">
        <v>80</v>
      </c>
      <c r="B85" s="46">
        <v>309</v>
      </c>
      <c r="C85" s="46" t="s">
        <v>94</v>
      </c>
      <c r="D85" s="45" t="s">
        <v>597</v>
      </c>
      <c r="E85" s="46">
        <v>1993</v>
      </c>
      <c r="F85" s="46"/>
      <c r="G85" s="45" t="s">
        <v>596</v>
      </c>
      <c r="H85" s="44">
        <v>0.005127314814814815</v>
      </c>
      <c r="I85" s="40">
        <f>H85-$H$6</f>
        <v>0.000983796296296296</v>
      </c>
      <c r="J85" s="39">
        <v>0.0027685185185185187</v>
      </c>
      <c r="K85" s="38">
        <f>K84-1</f>
        <v>432</v>
      </c>
      <c r="L85" s="37"/>
      <c r="M85" s="3">
        <f>IF((L85&gt;1),K85*2*$N$5,K85*$N$5)</f>
        <v>432</v>
      </c>
    </row>
    <row r="86" spans="1:13" ht="12.75" customHeight="1">
      <c r="A86" s="42">
        <v>81</v>
      </c>
      <c r="B86" s="42">
        <v>382</v>
      </c>
      <c r="C86" s="42" t="s">
        <v>121</v>
      </c>
      <c r="D86" s="41" t="s">
        <v>595</v>
      </c>
      <c r="E86" s="42">
        <v>1991</v>
      </c>
      <c r="F86" s="42" t="s">
        <v>132</v>
      </c>
      <c r="G86" s="41" t="s">
        <v>354</v>
      </c>
      <c r="H86" s="40">
        <v>0.005127314814814815</v>
      </c>
      <c r="I86" s="40">
        <f>H86-$H$6</f>
        <v>0.000983796296296296</v>
      </c>
      <c r="J86" s="39">
        <v>0.0027685185185185187</v>
      </c>
      <c r="K86" s="38">
        <f>K85-1</f>
        <v>431</v>
      </c>
      <c r="L86" s="37"/>
      <c r="M86" s="3">
        <f>IF((L86&gt;1),K86*2*$N$5,K86*$N$5)</f>
        <v>431</v>
      </c>
    </row>
    <row r="87" spans="1:13" ht="12.75" customHeight="1">
      <c r="A87" s="46">
        <v>82</v>
      </c>
      <c r="B87" s="46">
        <v>468</v>
      </c>
      <c r="C87" s="46" t="s">
        <v>92</v>
      </c>
      <c r="D87" s="45" t="s">
        <v>594</v>
      </c>
      <c r="E87" s="46">
        <v>1996</v>
      </c>
      <c r="F87" s="46"/>
      <c r="G87" s="45" t="s">
        <v>122</v>
      </c>
      <c r="H87" s="44">
        <v>0.005127314814814815</v>
      </c>
      <c r="I87" s="40">
        <f>H87-$H$6</f>
        <v>0.000983796296296296</v>
      </c>
      <c r="J87" s="39">
        <v>0.0027685185185185187</v>
      </c>
      <c r="K87" s="38">
        <f>K86-1</f>
        <v>430</v>
      </c>
      <c r="L87" s="37"/>
      <c r="M87" s="3">
        <f>IF((L87&gt;1),K87*2*$N$5,K87*$N$5)</f>
        <v>430</v>
      </c>
    </row>
    <row r="88" spans="1:13" ht="12.75" customHeight="1">
      <c r="A88" s="42">
        <v>83</v>
      </c>
      <c r="B88" s="42">
        <v>525</v>
      </c>
      <c r="C88" s="42" t="s">
        <v>317</v>
      </c>
      <c r="D88" s="41" t="s">
        <v>593</v>
      </c>
      <c r="E88" s="42">
        <v>1997</v>
      </c>
      <c r="F88" s="42"/>
      <c r="G88" s="41" t="s">
        <v>592</v>
      </c>
      <c r="H88" s="40">
        <v>0.005127314814814815</v>
      </c>
      <c r="I88" s="40">
        <f>H88-$H$6</f>
        <v>0.000983796296296296</v>
      </c>
      <c r="J88" s="39">
        <v>0.0027685185185185187</v>
      </c>
      <c r="K88" s="38">
        <f>K87-1</f>
        <v>429</v>
      </c>
      <c r="L88" s="37"/>
      <c r="M88" s="3">
        <f>IF((L88&gt;1),K88*2*$N$5,K88*$N$5)</f>
        <v>429</v>
      </c>
    </row>
    <row r="89" spans="1:13" ht="12.75" customHeight="1">
      <c r="A89" s="42">
        <v>84</v>
      </c>
      <c r="B89" s="42">
        <v>682</v>
      </c>
      <c r="C89" s="42" t="s">
        <v>151</v>
      </c>
      <c r="D89" s="41" t="s">
        <v>591</v>
      </c>
      <c r="E89" s="42">
        <v>1999</v>
      </c>
      <c r="F89" s="42" t="s">
        <v>132</v>
      </c>
      <c r="G89" s="41" t="s">
        <v>131</v>
      </c>
      <c r="H89" s="40">
        <v>0.005138888888888889</v>
      </c>
      <c r="I89" s="40">
        <f>H89-$H$6</f>
        <v>0.0009953703703703704</v>
      </c>
      <c r="J89" s="39">
        <v>0.002774305555555556</v>
      </c>
      <c r="K89" s="38">
        <f>K88-1</f>
        <v>428</v>
      </c>
      <c r="L89" s="37"/>
      <c r="M89" s="3">
        <f>IF((L89&gt;1),K89*2*$N$5,K89*$N$5)</f>
        <v>428</v>
      </c>
    </row>
    <row r="90" spans="1:13" ht="12.75" customHeight="1">
      <c r="A90" s="42">
        <v>85</v>
      </c>
      <c r="B90" s="42">
        <v>675</v>
      </c>
      <c r="C90" s="42" t="s">
        <v>151</v>
      </c>
      <c r="D90" s="41" t="s">
        <v>590</v>
      </c>
      <c r="E90" s="42">
        <v>1999</v>
      </c>
      <c r="F90" s="42"/>
      <c r="G90" s="41" t="s">
        <v>122</v>
      </c>
      <c r="H90" s="40">
        <v>0.0051504629629629635</v>
      </c>
      <c r="I90" s="40">
        <f>H90-$H$6</f>
        <v>0.0010069444444444449</v>
      </c>
      <c r="J90" s="39">
        <v>0.0027800925925925923</v>
      </c>
      <c r="K90" s="38">
        <f>K89-1</f>
        <v>427</v>
      </c>
      <c r="L90" s="37"/>
      <c r="M90" s="3">
        <f>IF((L90&gt;1),K90*2*$N$5,K90*$N$5)</f>
        <v>427</v>
      </c>
    </row>
    <row r="91" spans="1:13" ht="12.75" customHeight="1">
      <c r="A91" s="42">
        <v>86</v>
      </c>
      <c r="B91" s="42">
        <v>343</v>
      </c>
      <c r="C91" s="42" t="s">
        <v>121</v>
      </c>
      <c r="D91" s="41" t="s">
        <v>589</v>
      </c>
      <c r="E91" s="42">
        <v>1963</v>
      </c>
      <c r="F91" s="42" t="s">
        <v>10</v>
      </c>
      <c r="G91" s="41" t="s">
        <v>182</v>
      </c>
      <c r="H91" s="40">
        <v>0.005162037037037037</v>
      </c>
      <c r="I91" s="40">
        <f>H91-$H$6</f>
        <v>0.0010185185185185184</v>
      </c>
      <c r="J91" s="39">
        <v>0.0027870370370370375</v>
      </c>
      <c r="K91" s="38">
        <f>K90-1</f>
        <v>426</v>
      </c>
      <c r="L91" s="37"/>
      <c r="M91" s="3">
        <f>IF((L91&gt;1),K91*2*$N$5,K91*$N$5)</f>
        <v>426</v>
      </c>
    </row>
    <row r="92" spans="1:13" ht="12.75" customHeight="1">
      <c r="A92" s="42">
        <v>87</v>
      </c>
      <c r="B92" s="42">
        <v>420</v>
      </c>
      <c r="C92" s="42" t="s">
        <v>437</v>
      </c>
      <c r="D92" s="41" t="s">
        <v>588</v>
      </c>
      <c r="E92" s="42">
        <v>1995</v>
      </c>
      <c r="F92" s="42" t="s">
        <v>98</v>
      </c>
      <c r="G92" s="41" t="s">
        <v>97</v>
      </c>
      <c r="H92" s="40">
        <v>0.005162037037037037</v>
      </c>
      <c r="I92" s="40">
        <f>H92-$H$6</f>
        <v>0.0010185185185185184</v>
      </c>
      <c r="J92" s="39" t="s">
        <v>587</v>
      </c>
      <c r="K92" s="38">
        <f>K91-1</f>
        <v>425</v>
      </c>
      <c r="L92" s="37"/>
      <c r="M92" s="3">
        <f>IF((L92&gt;1),K92*2*$N$5,K92*$N$5)</f>
        <v>425</v>
      </c>
    </row>
    <row r="93" spans="1:13" ht="12.75" customHeight="1">
      <c r="A93" s="42">
        <v>88</v>
      </c>
      <c r="B93" s="42">
        <v>639</v>
      </c>
      <c r="C93" s="42" t="s">
        <v>151</v>
      </c>
      <c r="D93" s="41" t="s">
        <v>586</v>
      </c>
      <c r="E93" s="42">
        <v>1999</v>
      </c>
      <c r="F93" s="42"/>
      <c r="G93" s="41" t="s">
        <v>61</v>
      </c>
      <c r="H93" s="40">
        <v>0.0051736111111111115</v>
      </c>
      <c r="I93" s="40">
        <f>H93-$H$6</f>
        <v>0.0010300925925925929</v>
      </c>
      <c r="J93" s="39">
        <v>0.002792824074074074</v>
      </c>
      <c r="K93" s="38">
        <f>K92-1</f>
        <v>424</v>
      </c>
      <c r="L93" s="37"/>
      <c r="M93" s="3">
        <f>IF((L93&gt;1),K93*2*$N$5,K93*$N$5)</f>
        <v>424</v>
      </c>
    </row>
    <row r="94" spans="1:13" ht="12.75" customHeight="1">
      <c r="A94" s="42">
        <v>89</v>
      </c>
      <c r="B94" s="42">
        <v>479</v>
      </c>
      <c r="C94" s="42" t="s">
        <v>317</v>
      </c>
      <c r="D94" s="41" t="s">
        <v>585</v>
      </c>
      <c r="E94" s="42">
        <v>1997</v>
      </c>
      <c r="F94" s="42" t="s">
        <v>87</v>
      </c>
      <c r="G94" s="41" t="s">
        <v>86</v>
      </c>
      <c r="H94" s="40">
        <v>0.0051736111111111115</v>
      </c>
      <c r="I94" s="40">
        <f>H94-$H$6</f>
        <v>0.0010300925925925929</v>
      </c>
      <c r="J94" s="39">
        <v>0.002792824074074074</v>
      </c>
      <c r="K94" s="38">
        <f>K93-1</f>
        <v>423</v>
      </c>
      <c r="L94" s="37"/>
      <c r="M94" s="3">
        <f>IF((L94&gt;1),K94*2*$N$5,K94*$N$5)</f>
        <v>423</v>
      </c>
    </row>
    <row r="95" spans="1:13" ht="12.75" customHeight="1">
      <c r="A95" s="46">
        <v>90</v>
      </c>
      <c r="B95" s="46">
        <v>452</v>
      </c>
      <c r="C95" s="46" t="s">
        <v>92</v>
      </c>
      <c r="D95" s="45" t="s">
        <v>584</v>
      </c>
      <c r="E95" s="46">
        <v>1997</v>
      </c>
      <c r="F95" s="46"/>
      <c r="G95" s="45" t="s">
        <v>583</v>
      </c>
      <c r="H95" s="44">
        <v>0.005185185185185185</v>
      </c>
      <c r="I95" s="40">
        <f>H95-$H$6</f>
        <v>0.0010416666666666664</v>
      </c>
      <c r="J95" s="39">
        <v>0.002799768518518518</v>
      </c>
      <c r="K95" s="38">
        <f>K94-1</f>
        <v>422</v>
      </c>
      <c r="L95" s="37"/>
      <c r="M95" s="3">
        <f>IF((L95&gt;1),K95*2*$N$5,K95*$N$5)</f>
        <v>422</v>
      </c>
    </row>
    <row r="96" spans="1:13" ht="12.75" customHeight="1">
      <c r="A96" s="42">
        <v>91</v>
      </c>
      <c r="B96" s="42">
        <v>673</v>
      </c>
      <c r="C96" s="42" t="s">
        <v>151</v>
      </c>
      <c r="D96" s="41" t="s">
        <v>582</v>
      </c>
      <c r="E96" s="42">
        <v>1999</v>
      </c>
      <c r="F96" s="42"/>
      <c r="G96" s="41" t="s">
        <v>122</v>
      </c>
      <c r="H96" s="40">
        <v>0.0051967592592592595</v>
      </c>
      <c r="I96" s="40">
        <f>H96-$H$6</f>
        <v>0.0010532407407407409</v>
      </c>
      <c r="J96" s="39">
        <v>0.0028055555555555555</v>
      </c>
      <c r="K96" s="38">
        <f>K95-1</f>
        <v>421</v>
      </c>
      <c r="L96" s="37"/>
      <c r="M96" s="3">
        <f>IF((L96&gt;1),K96*2*$N$5,K96*$N$5)</f>
        <v>421</v>
      </c>
    </row>
    <row r="97" spans="1:13" ht="12.75" customHeight="1">
      <c r="A97" s="42">
        <v>92</v>
      </c>
      <c r="B97" s="42">
        <v>374</v>
      </c>
      <c r="C97" s="42" t="s">
        <v>121</v>
      </c>
      <c r="D97" s="41" t="s">
        <v>581</v>
      </c>
      <c r="E97" s="42">
        <v>1987</v>
      </c>
      <c r="F97" s="42"/>
      <c r="G97" s="41" t="s">
        <v>122</v>
      </c>
      <c r="H97" s="40">
        <v>0.005208333333333333</v>
      </c>
      <c r="I97" s="40">
        <f>H97-$H$6</f>
        <v>0.0010648148148148144</v>
      </c>
      <c r="J97" s="39">
        <v>0.0028113425925925923</v>
      </c>
      <c r="K97" s="38">
        <f>K96-1</f>
        <v>420</v>
      </c>
      <c r="L97" s="37"/>
      <c r="M97" s="3">
        <f>IF((L97&gt;1),K97*2*$N$5,K97*$N$5)</f>
        <v>420</v>
      </c>
    </row>
    <row r="98" spans="1:13" ht="12.75" customHeight="1">
      <c r="A98" s="46">
        <v>93</v>
      </c>
      <c r="B98" s="46">
        <v>451</v>
      </c>
      <c r="C98" s="46" t="s">
        <v>92</v>
      </c>
      <c r="D98" s="45" t="s">
        <v>580</v>
      </c>
      <c r="E98" s="46">
        <v>1997</v>
      </c>
      <c r="F98" s="46"/>
      <c r="G98" s="45" t="s">
        <v>579</v>
      </c>
      <c r="H98" s="44">
        <v>0.005208333333333333</v>
      </c>
      <c r="I98" s="40">
        <f>H98-$H$6</f>
        <v>0.0010648148148148144</v>
      </c>
      <c r="J98" s="39">
        <v>0.0028113425925925923</v>
      </c>
      <c r="K98" s="38">
        <f>K97-1</f>
        <v>419</v>
      </c>
      <c r="L98" s="37"/>
      <c r="M98" s="3">
        <f>IF((L98&gt;1),K98*2*$N$5,K98*$N$5)</f>
        <v>419</v>
      </c>
    </row>
    <row r="99" spans="1:13" ht="12.75" customHeight="1">
      <c r="A99" s="42">
        <v>94</v>
      </c>
      <c r="B99" s="42">
        <v>534</v>
      </c>
      <c r="C99" s="42" t="s">
        <v>317</v>
      </c>
      <c r="D99" s="41" t="s">
        <v>578</v>
      </c>
      <c r="E99" s="42">
        <v>1997</v>
      </c>
      <c r="F99" s="42"/>
      <c r="G99" s="41" t="s">
        <v>0</v>
      </c>
      <c r="H99" s="40">
        <v>0.005208333333333333</v>
      </c>
      <c r="I99" s="40">
        <f>H99-$H$6</f>
        <v>0.0010648148148148144</v>
      </c>
      <c r="J99" s="39">
        <v>0.0028113425925925923</v>
      </c>
      <c r="K99" s="38">
        <f>K98-1</f>
        <v>418</v>
      </c>
      <c r="L99" s="37"/>
      <c r="M99" s="3">
        <f>IF((L99&gt;1),K99*2*$N$5,K99*$N$5)</f>
        <v>418</v>
      </c>
    </row>
    <row r="100" spans="1:13" ht="12.75" customHeight="1">
      <c r="A100" s="42">
        <v>95</v>
      </c>
      <c r="B100" s="42">
        <v>405</v>
      </c>
      <c r="C100" s="42" t="s">
        <v>437</v>
      </c>
      <c r="D100" s="41" t="s">
        <v>577</v>
      </c>
      <c r="E100" s="42">
        <v>1994</v>
      </c>
      <c r="F100" s="42" t="s">
        <v>98</v>
      </c>
      <c r="G100" s="41" t="s">
        <v>97</v>
      </c>
      <c r="H100" s="40">
        <v>0.005219907407407407</v>
      </c>
      <c r="I100" s="40">
        <f>H100-$H$6</f>
        <v>0.001076388888888888</v>
      </c>
      <c r="J100" s="39" t="s">
        <v>576</v>
      </c>
      <c r="K100" s="38">
        <f>K99-1</f>
        <v>417</v>
      </c>
      <c r="L100" s="47">
        <v>2</v>
      </c>
      <c r="M100" s="3">
        <f>IF((L100&gt;1),K100*2*$N$5,K100*$N$5)</f>
        <v>834</v>
      </c>
    </row>
    <row r="101" spans="1:13" ht="12.75" customHeight="1">
      <c r="A101" s="42">
        <v>96</v>
      </c>
      <c r="B101" s="42">
        <v>670</v>
      </c>
      <c r="C101" s="42" t="s">
        <v>151</v>
      </c>
      <c r="D101" s="41" t="s">
        <v>575</v>
      </c>
      <c r="E101" s="42">
        <v>1998</v>
      </c>
      <c r="F101" s="42"/>
      <c r="G101" s="41" t="s">
        <v>574</v>
      </c>
      <c r="H101" s="40">
        <v>0.005231481481481482</v>
      </c>
      <c r="I101" s="40">
        <f>H101-$H$6</f>
        <v>0.0010879629629629633</v>
      </c>
      <c r="J101" s="39">
        <v>0.002824074074074074</v>
      </c>
      <c r="K101" s="38">
        <f>K100-1</f>
        <v>416</v>
      </c>
      <c r="L101" s="37"/>
      <c r="M101" s="3">
        <f>IF((L101&gt;1),K101*2*$N$5,K101*$N$5)</f>
        <v>416</v>
      </c>
    </row>
    <row r="102" spans="1:13" ht="12.75" customHeight="1">
      <c r="A102" s="42">
        <v>97</v>
      </c>
      <c r="B102" s="42">
        <v>652</v>
      </c>
      <c r="C102" s="42" t="s">
        <v>151</v>
      </c>
      <c r="D102" s="41" t="s">
        <v>573</v>
      </c>
      <c r="E102" s="42">
        <v>1998</v>
      </c>
      <c r="F102" s="42" t="s">
        <v>122</v>
      </c>
      <c r="G102" s="41" t="s">
        <v>129</v>
      </c>
      <c r="H102" s="40">
        <v>0.0052430555555555555</v>
      </c>
      <c r="I102" s="40">
        <f>H102-$H$6</f>
        <v>0.0010995370370370369</v>
      </c>
      <c r="J102" s="39">
        <v>0.002831018518518518</v>
      </c>
      <c r="K102" s="38">
        <f>K101-1</f>
        <v>415</v>
      </c>
      <c r="L102" s="37"/>
      <c r="M102" s="3">
        <f>IF((L102&gt;1),K102*2*$N$5,K102*$N$5)</f>
        <v>415</v>
      </c>
    </row>
    <row r="103" spans="1:13" ht="12.75" customHeight="1">
      <c r="A103" s="42">
        <v>98</v>
      </c>
      <c r="B103" s="42">
        <v>501</v>
      </c>
      <c r="C103" s="42" t="s">
        <v>317</v>
      </c>
      <c r="D103" s="41" t="s">
        <v>572</v>
      </c>
      <c r="E103" s="42">
        <v>1997</v>
      </c>
      <c r="F103" s="42"/>
      <c r="G103" s="41" t="s">
        <v>158</v>
      </c>
      <c r="H103" s="40">
        <v>0.0052430555555555555</v>
      </c>
      <c r="I103" s="40">
        <f>H103-$H$6</f>
        <v>0.0010995370370370369</v>
      </c>
      <c r="J103" s="39">
        <v>0.002831018518518518</v>
      </c>
      <c r="K103" s="38">
        <f>K102-1</f>
        <v>414</v>
      </c>
      <c r="L103" s="37"/>
      <c r="M103" s="3">
        <f>IF((L103&gt;1),K103*2*$N$5,K103*$N$5)</f>
        <v>414</v>
      </c>
    </row>
    <row r="104" spans="1:13" ht="12.75" customHeight="1">
      <c r="A104" s="46">
        <v>99</v>
      </c>
      <c r="B104" s="46">
        <v>588</v>
      </c>
      <c r="C104" s="46" t="s">
        <v>108</v>
      </c>
      <c r="D104" s="45" t="s">
        <v>571</v>
      </c>
      <c r="E104" s="46">
        <v>1999</v>
      </c>
      <c r="F104" s="46" t="s">
        <v>122</v>
      </c>
      <c r="G104" s="45" t="s">
        <v>129</v>
      </c>
      <c r="H104" s="44">
        <v>0.0052662037037037035</v>
      </c>
      <c r="I104" s="40">
        <f>H104-$H$6</f>
        <v>0.001122685185185185</v>
      </c>
      <c r="J104" s="39">
        <v>0.0028425925925925927</v>
      </c>
      <c r="K104" s="38">
        <f>K103-1</f>
        <v>413</v>
      </c>
      <c r="L104" s="37"/>
      <c r="M104" s="3">
        <f>IF((L104&gt;1),K104*2*$N$5,K104*$N$5)</f>
        <v>413</v>
      </c>
    </row>
    <row r="105" spans="1:13" ht="12.75" customHeight="1">
      <c r="A105" s="42">
        <v>100</v>
      </c>
      <c r="B105" s="42">
        <v>635</v>
      </c>
      <c r="C105" s="42" t="s">
        <v>151</v>
      </c>
      <c r="D105" s="41" t="s">
        <v>570</v>
      </c>
      <c r="E105" s="42">
        <v>1998</v>
      </c>
      <c r="F105" s="42"/>
      <c r="G105" s="41" t="s">
        <v>124</v>
      </c>
      <c r="H105" s="40">
        <v>0.0052662037037037035</v>
      </c>
      <c r="I105" s="40">
        <f>H105-$H$6</f>
        <v>0.001122685185185185</v>
      </c>
      <c r="J105" s="39">
        <v>0.0028425925925925927</v>
      </c>
      <c r="K105" s="38">
        <f>K104-1</f>
        <v>412</v>
      </c>
      <c r="L105" s="37"/>
      <c r="M105" s="3">
        <f>IF((L105&gt;1),K105*2*$N$5,K105*$N$5)</f>
        <v>412</v>
      </c>
    </row>
    <row r="106" spans="1:13" ht="12.75" customHeight="1">
      <c r="A106" s="42">
        <v>101</v>
      </c>
      <c r="B106" s="42">
        <v>655</v>
      </c>
      <c r="C106" s="42" t="s">
        <v>151</v>
      </c>
      <c r="D106" s="41" t="s">
        <v>569</v>
      </c>
      <c r="E106" s="42">
        <v>1998</v>
      </c>
      <c r="F106" s="42"/>
      <c r="G106" s="41" t="s">
        <v>568</v>
      </c>
      <c r="H106" s="40">
        <v>0.005277777777777777</v>
      </c>
      <c r="I106" s="40">
        <f>H106-$H$6</f>
        <v>0.0011342592592592585</v>
      </c>
      <c r="J106" s="39">
        <v>0.002849537037037037</v>
      </c>
      <c r="K106" s="38">
        <f>K105-1</f>
        <v>411</v>
      </c>
      <c r="L106" s="37"/>
      <c r="M106" s="3">
        <f>IF((L106&gt;1),K106*2*$N$5,K106*$N$5)</f>
        <v>411</v>
      </c>
    </row>
    <row r="107" spans="1:13" ht="12.75" customHeight="1">
      <c r="A107" s="42">
        <v>102</v>
      </c>
      <c r="B107" s="42">
        <v>524</v>
      </c>
      <c r="C107" s="42" t="s">
        <v>317</v>
      </c>
      <c r="D107" s="41" t="s">
        <v>567</v>
      </c>
      <c r="E107" s="42">
        <v>1997</v>
      </c>
      <c r="F107" s="42" t="s">
        <v>98</v>
      </c>
      <c r="G107" s="41" t="s">
        <v>97</v>
      </c>
      <c r="H107" s="40">
        <v>0.005277777777777777</v>
      </c>
      <c r="I107" s="40">
        <f>H107-$H$6</f>
        <v>0.0011342592592592585</v>
      </c>
      <c r="J107" s="39">
        <v>0.002849537037037037</v>
      </c>
      <c r="K107" s="38">
        <f>K106-1</f>
        <v>410</v>
      </c>
      <c r="L107" s="47">
        <v>2</v>
      </c>
      <c r="M107" s="3">
        <f>IF((L107&gt;1),K107*2*$N$5,K107*$N$5)</f>
        <v>820</v>
      </c>
    </row>
    <row r="108" spans="1:13" ht="12.75" customHeight="1">
      <c r="A108" s="42">
        <v>103</v>
      </c>
      <c r="B108" s="42">
        <v>123</v>
      </c>
      <c r="C108" s="42" t="s">
        <v>121</v>
      </c>
      <c r="D108" s="41" t="s">
        <v>566</v>
      </c>
      <c r="E108" s="42">
        <v>1987</v>
      </c>
      <c r="F108" s="42" t="s">
        <v>132</v>
      </c>
      <c r="G108" s="41" t="s">
        <v>131</v>
      </c>
      <c r="H108" s="40">
        <v>0.0052893518518518515</v>
      </c>
      <c r="I108" s="40">
        <f>H108-$H$6</f>
        <v>0.001145833333333333</v>
      </c>
      <c r="J108" s="39">
        <v>0.002855324074074074</v>
      </c>
      <c r="K108" s="38">
        <f>K107-1</f>
        <v>409</v>
      </c>
      <c r="L108" s="37"/>
      <c r="M108" s="3">
        <f>IF((L108&gt;1),K108*2*$N$5,K108*$N$5)</f>
        <v>409</v>
      </c>
    </row>
    <row r="109" spans="1:13" ht="12.75" customHeight="1">
      <c r="A109" s="42">
        <v>104</v>
      </c>
      <c r="B109" s="42">
        <v>668</v>
      </c>
      <c r="C109" s="42" t="s">
        <v>151</v>
      </c>
      <c r="D109" s="41" t="s">
        <v>565</v>
      </c>
      <c r="E109" s="42">
        <v>1998</v>
      </c>
      <c r="F109" s="42"/>
      <c r="G109" s="41" t="s">
        <v>132</v>
      </c>
      <c r="H109" s="40">
        <v>0.0052893518518518515</v>
      </c>
      <c r="I109" s="40">
        <f>H109-$H$6</f>
        <v>0.001145833333333333</v>
      </c>
      <c r="J109" s="39">
        <v>0.002855324074074074</v>
      </c>
      <c r="K109" s="38">
        <f>K108-1</f>
        <v>408</v>
      </c>
      <c r="L109" s="37"/>
      <c r="M109" s="3">
        <f>IF((L109&gt;1),K109*2*$N$5,K109*$N$5)</f>
        <v>408</v>
      </c>
    </row>
    <row r="110" spans="1:13" ht="12.75" customHeight="1">
      <c r="A110" s="42">
        <v>105</v>
      </c>
      <c r="B110" s="42">
        <v>513</v>
      </c>
      <c r="C110" s="42" t="s">
        <v>317</v>
      </c>
      <c r="D110" s="41" t="s">
        <v>564</v>
      </c>
      <c r="E110" s="42">
        <v>1996</v>
      </c>
      <c r="F110" s="42"/>
      <c r="G110" s="41" t="s">
        <v>53</v>
      </c>
      <c r="H110" s="40">
        <v>0.0053125</v>
      </c>
      <c r="I110" s="40">
        <f>H110-$H$6</f>
        <v>0.0011689814814814818</v>
      </c>
      <c r="J110" s="39">
        <v>0.0028680555555555555</v>
      </c>
      <c r="K110" s="38">
        <f>K109-1</f>
        <v>407</v>
      </c>
      <c r="L110" s="37"/>
      <c r="M110" s="3">
        <f>IF((L110&gt;1),K110*2*$N$5,K110*$N$5)</f>
        <v>407</v>
      </c>
    </row>
    <row r="111" spans="1:13" ht="12.75" customHeight="1">
      <c r="A111" s="46">
        <v>106</v>
      </c>
      <c r="B111" s="46">
        <v>329</v>
      </c>
      <c r="C111" s="46" t="s">
        <v>237</v>
      </c>
      <c r="D111" s="45" t="s">
        <v>563</v>
      </c>
      <c r="E111" s="46">
        <v>1995</v>
      </c>
      <c r="F111" s="46"/>
      <c r="G111" s="45" t="s">
        <v>312</v>
      </c>
      <c r="H111" s="44">
        <v>0.005335648148148148</v>
      </c>
      <c r="I111" s="40">
        <f>H111-$H$6</f>
        <v>0.0011921296296296298</v>
      </c>
      <c r="J111" s="39">
        <v>0.002880787037037037</v>
      </c>
      <c r="K111" s="38">
        <f>K110-1</f>
        <v>406</v>
      </c>
      <c r="L111" s="37"/>
      <c r="M111" s="3">
        <f>IF((L111&gt;1),K111*2*$N$5,K111*$N$5)</f>
        <v>406</v>
      </c>
    </row>
    <row r="112" spans="1:13" ht="12.75" customHeight="1">
      <c r="A112" s="42">
        <v>107</v>
      </c>
      <c r="B112" s="42">
        <v>410</v>
      </c>
      <c r="C112" s="42" t="s">
        <v>437</v>
      </c>
      <c r="D112" s="41" t="s">
        <v>562</v>
      </c>
      <c r="E112" s="42">
        <v>1994</v>
      </c>
      <c r="F112" s="42"/>
      <c r="G112" s="41" t="s">
        <v>39</v>
      </c>
      <c r="H112" s="40">
        <v>0.005335648148148148</v>
      </c>
      <c r="I112" s="40">
        <f>H112-$H$6</f>
        <v>0.0011921296296296298</v>
      </c>
      <c r="J112" s="39" t="s">
        <v>561</v>
      </c>
      <c r="K112" s="38">
        <f>K111-1</f>
        <v>405</v>
      </c>
      <c r="L112" s="37"/>
      <c r="M112" s="3">
        <f>IF((L112&gt;1),K112*2*$N$5,K112*$N$5)</f>
        <v>405</v>
      </c>
    </row>
    <row r="113" spans="1:13" ht="12.75" customHeight="1">
      <c r="A113" s="42">
        <v>108</v>
      </c>
      <c r="B113" s="42">
        <v>659</v>
      </c>
      <c r="C113" s="42" t="s">
        <v>151</v>
      </c>
      <c r="D113" s="41" t="s">
        <v>560</v>
      </c>
      <c r="E113" s="42">
        <v>1998</v>
      </c>
      <c r="F113" s="42" t="s">
        <v>98</v>
      </c>
      <c r="G113" s="41" t="s">
        <v>97</v>
      </c>
      <c r="H113" s="40">
        <v>0.005335648148148148</v>
      </c>
      <c r="I113" s="40">
        <f>H113-$H$6</f>
        <v>0.0011921296296296298</v>
      </c>
      <c r="J113" s="39">
        <v>0.002880787037037037</v>
      </c>
      <c r="K113" s="38">
        <f>K112-1</f>
        <v>404</v>
      </c>
      <c r="L113" s="47">
        <v>2</v>
      </c>
      <c r="M113" s="3">
        <f>IF((L113&gt;1),K113*2*$N$5,K113*$N$5)</f>
        <v>808</v>
      </c>
    </row>
    <row r="114" spans="1:13" ht="12.75" customHeight="1">
      <c r="A114" s="42">
        <v>109</v>
      </c>
      <c r="B114" s="42">
        <v>502</v>
      </c>
      <c r="C114" s="42" t="s">
        <v>317</v>
      </c>
      <c r="D114" s="41" t="s">
        <v>559</v>
      </c>
      <c r="E114" s="42">
        <v>1997</v>
      </c>
      <c r="F114" s="42"/>
      <c r="G114" s="41" t="s">
        <v>158</v>
      </c>
      <c r="H114" s="40">
        <v>0.005335648148148148</v>
      </c>
      <c r="I114" s="40">
        <f>H114-$H$6</f>
        <v>0.0011921296296296298</v>
      </c>
      <c r="J114" s="39">
        <v>0.002880787037037037</v>
      </c>
      <c r="K114" s="38">
        <f>K113-1</f>
        <v>403</v>
      </c>
      <c r="L114" s="37"/>
      <c r="M114" s="3">
        <f>IF((L114&gt;1),K114*2*$N$5,K114*$N$5)</f>
        <v>403</v>
      </c>
    </row>
    <row r="115" spans="1:13" ht="12.75" customHeight="1">
      <c r="A115" s="42">
        <v>110</v>
      </c>
      <c r="B115" s="42">
        <v>427</v>
      </c>
      <c r="C115" s="42" t="s">
        <v>437</v>
      </c>
      <c r="D115" s="41" t="s">
        <v>558</v>
      </c>
      <c r="E115" s="42">
        <v>1995</v>
      </c>
      <c r="F115" s="42" t="s">
        <v>98</v>
      </c>
      <c r="G115" s="41" t="s">
        <v>97</v>
      </c>
      <c r="H115" s="40">
        <v>0.005347222222222222</v>
      </c>
      <c r="I115" s="40">
        <f>H115-$H$6</f>
        <v>0.0012037037037037034</v>
      </c>
      <c r="J115" s="39" t="s">
        <v>557</v>
      </c>
      <c r="K115" s="38">
        <f>K114-1</f>
        <v>402</v>
      </c>
      <c r="L115" s="37"/>
      <c r="M115" s="3">
        <f>IF((L115&gt;1),K115*2*$N$5,K115*$N$5)</f>
        <v>402</v>
      </c>
    </row>
    <row r="116" spans="1:13" ht="12.75" customHeight="1">
      <c r="A116" s="42">
        <v>111</v>
      </c>
      <c r="B116" s="42">
        <v>530</v>
      </c>
      <c r="C116" s="42" t="s">
        <v>317</v>
      </c>
      <c r="D116" s="41" t="s">
        <v>556</v>
      </c>
      <c r="E116" s="42">
        <v>1997</v>
      </c>
      <c r="F116" s="42"/>
      <c r="G116" s="41" t="s">
        <v>229</v>
      </c>
      <c r="H116" s="40">
        <v>0.005347222222222222</v>
      </c>
      <c r="I116" s="40">
        <f>H116-$H$6</f>
        <v>0.0012037037037037034</v>
      </c>
      <c r="J116" s="39">
        <v>0.002886574074074074</v>
      </c>
      <c r="K116" s="38">
        <f>K115-1</f>
        <v>401</v>
      </c>
      <c r="L116" s="37"/>
      <c r="M116" s="3">
        <f>IF((L116&gt;1),K116*2*$N$5,K116*$N$5)</f>
        <v>401</v>
      </c>
    </row>
    <row r="117" spans="1:13" ht="12.75" customHeight="1">
      <c r="A117" s="42">
        <v>112</v>
      </c>
      <c r="B117" s="42">
        <v>173</v>
      </c>
      <c r="C117" s="42" t="s">
        <v>121</v>
      </c>
      <c r="D117" s="41" t="s">
        <v>555</v>
      </c>
      <c r="E117" s="42">
        <v>1987</v>
      </c>
      <c r="F117" s="42"/>
      <c r="G117" s="41" t="s">
        <v>0</v>
      </c>
      <c r="H117" s="40">
        <v>0.005358796296296296</v>
      </c>
      <c r="I117" s="40">
        <f>H117-$H$6</f>
        <v>0.0012152777777777778</v>
      </c>
      <c r="J117" s="39">
        <v>0.002893518518518519</v>
      </c>
      <c r="K117" s="38">
        <f>K116-1</f>
        <v>400</v>
      </c>
      <c r="L117" s="37"/>
      <c r="M117" s="3">
        <f>IF((L117&gt;1),K117*2*$N$5,K117*$N$5)</f>
        <v>400</v>
      </c>
    </row>
    <row r="118" spans="1:13" ht="12.75" customHeight="1">
      <c r="A118" s="42">
        <v>113</v>
      </c>
      <c r="B118" s="42">
        <v>179</v>
      </c>
      <c r="C118" s="42" t="s">
        <v>121</v>
      </c>
      <c r="D118" s="41" t="s">
        <v>554</v>
      </c>
      <c r="E118" s="42">
        <v>1986</v>
      </c>
      <c r="F118" s="42"/>
      <c r="G118" s="41" t="s">
        <v>346</v>
      </c>
      <c r="H118" s="40">
        <v>0.005358796296296296</v>
      </c>
      <c r="I118" s="40">
        <f>H118-$H$6</f>
        <v>0.0012152777777777778</v>
      </c>
      <c r="J118" s="39">
        <v>0.002893518518518519</v>
      </c>
      <c r="K118" s="38">
        <f>K117-1</f>
        <v>399</v>
      </c>
      <c r="L118" s="37"/>
      <c r="M118" s="3">
        <f>IF((L118&gt;1),K118*2*$N$5,K118*$N$5)</f>
        <v>399</v>
      </c>
    </row>
    <row r="119" spans="1:13" ht="12.75" customHeight="1">
      <c r="A119" s="42">
        <v>114</v>
      </c>
      <c r="B119" s="42">
        <v>666</v>
      </c>
      <c r="C119" s="42" t="s">
        <v>151</v>
      </c>
      <c r="D119" s="41" t="s">
        <v>553</v>
      </c>
      <c r="E119" s="42">
        <v>1999</v>
      </c>
      <c r="F119" s="42"/>
      <c r="G119" s="41" t="s">
        <v>50</v>
      </c>
      <c r="H119" s="40">
        <v>0.005358796296296296</v>
      </c>
      <c r="I119" s="40">
        <f>H119-$H$6</f>
        <v>0.0012152777777777778</v>
      </c>
      <c r="J119" s="39">
        <v>0.002893518518518519</v>
      </c>
      <c r="K119" s="38">
        <f>K118-1</f>
        <v>398</v>
      </c>
      <c r="L119" s="37"/>
      <c r="M119" s="3">
        <f>IF((L119&gt;1),K119*2*$N$5,K119*$N$5)</f>
        <v>398</v>
      </c>
    </row>
    <row r="120" spans="1:13" ht="12.75" customHeight="1">
      <c r="A120" s="42">
        <v>115</v>
      </c>
      <c r="B120" s="42">
        <v>949</v>
      </c>
      <c r="C120" s="42" t="s">
        <v>317</v>
      </c>
      <c r="D120" s="41" t="s">
        <v>552</v>
      </c>
      <c r="E120" s="42">
        <v>1996</v>
      </c>
      <c r="F120" s="42"/>
      <c r="G120" s="41" t="s">
        <v>90</v>
      </c>
      <c r="H120" s="40">
        <v>0.005358796296296296</v>
      </c>
      <c r="I120" s="40">
        <f>H120-$H$6</f>
        <v>0.0012152777777777778</v>
      </c>
      <c r="J120" s="39">
        <v>0.002893518518518519</v>
      </c>
      <c r="K120" s="38">
        <f>K119-1</f>
        <v>397</v>
      </c>
      <c r="L120" s="37"/>
      <c r="M120" s="3">
        <f>IF((L120&gt;1),K120*2*$N$5,K120*$N$5)</f>
        <v>397</v>
      </c>
    </row>
    <row r="121" spans="1:13" ht="12.75" customHeight="1">
      <c r="A121" s="46">
        <v>116</v>
      </c>
      <c r="B121" s="46">
        <v>320</v>
      </c>
      <c r="C121" s="46" t="s">
        <v>237</v>
      </c>
      <c r="D121" s="45" t="s">
        <v>551</v>
      </c>
      <c r="E121" s="46">
        <v>1995</v>
      </c>
      <c r="F121" s="46"/>
      <c r="G121" s="45" t="s">
        <v>21</v>
      </c>
      <c r="H121" s="44">
        <v>0.005381944444444445</v>
      </c>
      <c r="I121" s="40">
        <f>H121-$H$6</f>
        <v>0.0012384259259259267</v>
      </c>
      <c r="J121" s="39">
        <v>0.002905092592592593</v>
      </c>
      <c r="K121" s="38">
        <f>K120-1</f>
        <v>396</v>
      </c>
      <c r="L121" s="37"/>
      <c r="M121" s="3">
        <f>IF((L121&gt;1),K121*2*$N$5,K121*$N$5)</f>
        <v>396</v>
      </c>
    </row>
    <row r="122" spans="1:13" ht="12.75" customHeight="1">
      <c r="A122" s="42">
        <v>117</v>
      </c>
      <c r="B122" s="42">
        <v>838</v>
      </c>
      <c r="C122" s="42" t="s">
        <v>85</v>
      </c>
      <c r="D122" s="41" t="s">
        <v>550</v>
      </c>
      <c r="E122" s="42">
        <v>2000</v>
      </c>
      <c r="F122" s="42"/>
      <c r="G122" s="41" t="s">
        <v>39</v>
      </c>
      <c r="H122" s="40">
        <v>0.005381944444444445</v>
      </c>
      <c r="I122" s="40">
        <f>H122-$H$6</f>
        <v>0.0012384259259259267</v>
      </c>
      <c r="J122" s="39">
        <v>0.002905092592592593</v>
      </c>
      <c r="K122" s="38">
        <f>K121-1</f>
        <v>395</v>
      </c>
      <c r="L122" s="37"/>
      <c r="M122" s="3">
        <f>IF((L122&gt;1),K122*2*$N$5,K122*$N$5)</f>
        <v>395</v>
      </c>
    </row>
    <row r="123" spans="1:13" ht="12.75" customHeight="1">
      <c r="A123" s="42">
        <v>118</v>
      </c>
      <c r="B123" s="42">
        <v>490</v>
      </c>
      <c r="C123" s="42" t="s">
        <v>317</v>
      </c>
      <c r="D123" s="41" t="s">
        <v>549</v>
      </c>
      <c r="E123" s="42">
        <v>1997</v>
      </c>
      <c r="F123" s="42"/>
      <c r="G123" s="41" t="s">
        <v>48</v>
      </c>
      <c r="H123" s="40">
        <v>0.005405092592592592</v>
      </c>
      <c r="I123" s="40">
        <f>H123-$H$6</f>
        <v>0.0012615740740740738</v>
      </c>
      <c r="J123" s="39">
        <v>0.002917824074074074</v>
      </c>
      <c r="K123" s="38">
        <f>K122-1</f>
        <v>394</v>
      </c>
      <c r="L123" s="37"/>
      <c r="M123" s="3">
        <f>IF((L123&gt;1),K123*2*$N$5,K123*$N$5)</f>
        <v>394</v>
      </c>
    </row>
    <row r="124" spans="1:13" ht="12.75" customHeight="1">
      <c r="A124" s="42">
        <v>119</v>
      </c>
      <c r="B124" s="42">
        <v>200</v>
      </c>
      <c r="C124" s="42" t="s">
        <v>317</v>
      </c>
      <c r="D124" s="41" t="s">
        <v>548</v>
      </c>
      <c r="E124" s="42">
        <v>1996</v>
      </c>
      <c r="F124" s="42"/>
      <c r="G124" s="41" t="s">
        <v>113</v>
      </c>
      <c r="H124" s="40">
        <v>0.005405092592592592</v>
      </c>
      <c r="I124" s="40">
        <f>H124-$H$6</f>
        <v>0.0012615740740740738</v>
      </c>
      <c r="J124" s="39">
        <v>0.002917824074074074</v>
      </c>
      <c r="K124" s="38">
        <f>K123-1</f>
        <v>393</v>
      </c>
      <c r="L124" s="37"/>
      <c r="M124" s="3">
        <f>IF((L124&gt;1),K124*2*$N$5,K124*$N$5)</f>
        <v>393</v>
      </c>
    </row>
    <row r="125" spans="1:13" ht="12.75" customHeight="1">
      <c r="A125" s="42">
        <v>120</v>
      </c>
      <c r="B125" s="42">
        <v>475</v>
      </c>
      <c r="C125" s="42" t="s">
        <v>317</v>
      </c>
      <c r="D125" s="41" t="s">
        <v>547</v>
      </c>
      <c r="E125" s="42">
        <v>1997</v>
      </c>
      <c r="F125" s="42"/>
      <c r="G125" s="41" t="s">
        <v>21</v>
      </c>
      <c r="H125" s="40">
        <v>0.005416666666666667</v>
      </c>
      <c r="I125" s="40">
        <f>H125-$H$6</f>
        <v>0.0012731481481481483</v>
      </c>
      <c r="J125" s="39">
        <v>0.002924768518518519</v>
      </c>
      <c r="K125" s="38">
        <f>K124-1</f>
        <v>392</v>
      </c>
      <c r="L125" s="37"/>
      <c r="M125" s="3">
        <f>IF((L125&gt;1),K125*2*$N$5,K125*$N$5)</f>
        <v>392</v>
      </c>
    </row>
    <row r="126" spans="1:13" ht="12.75" customHeight="1">
      <c r="A126" s="42">
        <v>121</v>
      </c>
      <c r="B126" s="42">
        <v>399</v>
      </c>
      <c r="C126" s="42" t="s">
        <v>121</v>
      </c>
      <c r="D126" s="41" t="s">
        <v>546</v>
      </c>
      <c r="E126" s="42">
        <v>1993</v>
      </c>
      <c r="F126" s="42"/>
      <c r="G126" s="41" t="s">
        <v>12</v>
      </c>
      <c r="H126" s="40">
        <v>0.00542824074074074</v>
      </c>
      <c r="I126" s="40">
        <f>H126-$H$6</f>
        <v>0.0012847222222222218</v>
      </c>
      <c r="J126" s="39">
        <v>0.0029305555555555556</v>
      </c>
      <c r="K126" s="38">
        <f>K125-1</f>
        <v>391</v>
      </c>
      <c r="L126" s="37"/>
      <c r="M126" s="3">
        <f>IF((L126&gt;1),K126*2*$N$5,K126*$N$5)</f>
        <v>391</v>
      </c>
    </row>
    <row r="127" spans="1:13" ht="12.75" customHeight="1">
      <c r="A127" s="42">
        <v>122</v>
      </c>
      <c r="B127" s="42">
        <v>191</v>
      </c>
      <c r="C127" s="42" t="s">
        <v>121</v>
      </c>
      <c r="D127" s="41" t="s">
        <v>545</v>
      </c>
      <c r="E127" s="42">
        <v>1970</v>
      </c>
      <c r="F127" s="42" t="s">
        <v>214</v>
      </c>
      <c r="G127" s="41" t="s">
        <v>213</v>
      </c>
      <c r="H127" s="40">
        <v>0.005439814814814815</v>
      </c>
      <c r="I127" s="40">
        <f>H127-$H$6</f>
        <v>0.0012962962962962963</v>
      </c>
      <c r="J127" s="39">
        <v>0.002936342592592593</v>
      </c>
      <c r="K127" s="38">
        <f>K126-1</f>
        <v>390</v>
      </c>
      <c r="L127" s="37"/>
      <c r="M127" s="3">
        <f>IF((L127&gt;1),K127*2*$N$5,K127*$N$5)</f>
        <v>390</v>
      </c>
    </row>
    <row r="128" spans="1:13" ht="12.75" customHeight="1">
      <c r="A128" s="42">
        <v>123</v>
      </c>
      <c r="B128" s="42">
        <v>431</v>
      </c>
      <c r="C128" s="42" t="s">
        <v>437</v>
      </c>
      <c r="D128" s="41" t="s">
        <v>544</v>
      </c>
      <c r="E128" s="42">
        <v>1995</v>
      </c>
      <c r="F128" s="42"/>
      <c r="G128" s="41" t="s">
        <v>158</v>
      </c>
      <c r="H128" s="40">
        <v>0.005439814814814815</v>
      </c>
      <c r="I128" s="40">
        <f>H128-$H$6</f>
        <v>0.0012962962962962963</v>
      </c>
      <c r="J128" s="39" t="s">
        <v>543</v>
      </c>
      <c r="K128" s="38">
        <f>K127-1</f>
        <v>389</v>
      </c>
      <c r="L128" s="37"/>
      <c r="M128" s="3">
        <f>IF((L128&gt;1),K128*2*$N$5,K128*$N$5)</f>
        <v>389</v>
      </c>
    </row>
    <row r="129" spans="1:13" ht="12.75" customHeight="1">
      <c r="A129" s="42">
        <v>124</v>
      </c>
      <c r="B129" s="42">
        <v>484</v>
      </c>
      <c r="C129" s="42" t="s">
        <v>317</v>
      </c>
      <c r="D129" s="41" t="s">
        <v>542</v>
      </c>
      <c r="E129" s="42">
        <v>1997</v>
      </c>
      <c r="F129" s="42"/>
      <c r="G129" s="41" t="s">
        <v>14</v>
      </c>
      <c r="H129" s="40">
        <v>0.005439814814814815</v>
      </c>
      <c r="I129" s="40">
        <f>H129-$H$6</f>
        <v>0.0012962962962962963</v>
      </c>
      <c r="J129" s="39">
        <v>0.002936342592592593</v>
      </c>
      <c r="K129" s="38">
        <f>K128-1</f>
        <v>388</v>
      </c>
      <c r="L129" s="37"/>
      <c r="M129" s="3">
        <f>IF((L129&gt;1),K129*2*$N$5,K129*$N$5)</f>
        <v>388</v>
      </c>
    </row>
    <row r="130" spans="1:13" ht="12.75" customHeight="1">
      <c r="A130" s="46">
        <v>125</v>
      </c>
      <c r="B130" s="46">
        <v>303</v>
      </c>
      <c r="C130" s="46" t="s">
        <v>94</v>
      </c>
      <c r="D130" s="45" t="s">
        <v>541</v>
      </c>
      <c r="E130" s="46">
        <v>1992</v>
      </c>
      <c r="F130" s="46"/>
      <c r="G130" s="45" t="s">
        <v>540</v>
      </c>
      <c r="H130" s="44">
        <v>0.005451388888888888</v>
      </c>
      <c r="I130" s="40">
        <f>H130-$H$6</f>
        <v>0.0013078703703703698</v>
      </c>
      <c r="J130" s="39">
        <v>0.0029432870370370372</v>
      </c>
      <c r="K130" s="38">
        <f>K129-1</f>
        <v>387</v>
      </c>
      <c r="L130" s="37"/>
      <c r="M130" s="3">
        <f>IF((L130&gt;1),K130*2*$N$5,K130*$N$5)</f>
        <v>387</v>
      </c>
    </row>
    <row r="131" spans="1:13" ht="12.75" customHeight="1">
      <c r="A131" s="42">
        <v>126</v>
      </c>
      <c r="B131" s="42">
        <v>368</v>
      </c>
      <c r="C131" s="42" t="s">
        <v>121</v>
      </c>
      <c r="D131" s="41" t="s">
        <v>539</v>
      </c>
      <c r="E131" s="42">
        <v>1985</v>
      </c>
      <c r="F131" s="42"/>
      <c r="G131" s="41" t="s">
        <v>538</v>
      </c>
      <c r="H131" s="40">
        <v>0.005451388888888888</v>
      </c>
      <c r="I131" s="40">
        <f>H131-$H$6</f>
        <v>0.0013078703703703698</v>
      </c>
      <c r="J131" s="39">
        <v>0.0029432870370370372</v>
      </c>
      <c r="K131" s="38">
        <f>K130-1</f>
        <v>386</v>
      </c>
      <c r="L131" s="37"/>
      <c r="M131" s="3">
        <f>IF((L131&gt;1),K131*2*$N$5,K131*$N$5)</f>
        <v>386</v>
      </c>
    </row>
    <row r="132" spans="1:13" ht="12.75" customHeight="1">
      <c r="A132" s="42">
        <v>127</v>
      </c>
      <c r="B132" s="42">
        <v>833</v>
      </c>
      <c r="C132" s="42" t="s">
        <v>85</v>
      </c>
      <c r="D132" s="41" t="s">
        <v>537</v>
      </c>
      <c r="E132" s="42">
        <v>2000</v>
      </c>
      <c r="F132" s="42"/>
      <c r="G132" s="41" t="s">
        <v>536</v>
      </c>
      <c r="H132" s="40">
        <v>0.005451388888888888</v>
      </c>
      <c r="I132" s="40">
        <f>H132-$H$6</f>
        <v>0.0013078703703703698</v>
      </c>
      <c r="J132" s="39">
        <v>0.0029432870370370372</v>
      </c>
      <c r="K132" s="38">
        <f>K131-1</f>
        <v>385</v>
      </c>
      <c r="L132" s="37"/>
      <c r="M132" s="3">
        <f>IF((L132&gt;1),K132*2*$N$5,K132*$N$5)</f>
        <v>385</v>
      </c>
    </row>
    <row r="133" spans="1:13" ht="12.75" customHeight="1">
      <c r="A133" s="42">
        <v>128</v>
      </c>
      <c r="B133" s="42">
        <v>607</v>
      </c>
      <c r="C133" s="42" t="s">
        <v>151</v>
      </c>
      <c r="D133" s="41" t="s">
        <v>535</v>
      </c>
      <c r="E133" s="42">
        <v>1999</v>
      </c>
      <c r="F133" s="42"/>
      <c r="G133" s="41" t="s">
        <v>21</v>
      </c>
      <c r="H133" s="40">
        <v>0.005451388888888888</v>
      </c>
      <c r="I133" s="40">
        <f>H133-$H$6</f>
        <v>0.0013078703703703698</v>
      </c>
      <c r="J133" s="39">
        <v>0.0029432870370370372</v>
      </c>
      <c r="K133" s="38">
        <f>K132-1</f>
        <v>384</v>
      </c>
      <c r="L133" s="37"/>
      <c r="M133" s="3">
        <f>IF((L133&gt;1),K133*2*$N$5,K133*$N$5)</f>
        <v>384</v>
      </c>
    </row>
    <row r="134" spans="1:13" ht="12.75" customHeight="1">
      <c r="A134" s="46">
        <v>129</v>
      </c>
      <c r="B134" s="46">
        <v>598</v>
      </c>
      <c r="C134" s="46" t="s">
        <v>108</v>
      </c>
      <c r="D134" s="45" t="s">
        <v>534</v>
      </c>
      <c r="E134" s="46">
        <v>1998</v>
      </c>
      <c r="F134" s="46"/>
      <c r="G134" s="45" t="s">
        <v>224</v>
      </c>
      <c r="H134" s="44">
        <v>0.005462962962962964</v>
      </c>
      <c r="I134" s="40">
        <f>H134-$H$6</f>
        <v>0.0013194444444444451</v>
      </c>
      <c r="J134" s="39">
        <v>0.0029490740740740744</v>
      </c>
      <c r="K134" s="38">
        <f>K133-1</f>
        <v>383</v>
      </c>
      <c r="L134" s="37"/>
      <c r="M134" s="3">
        <f>IF((L134&gt;1),K134*2*$N$5,K134*$N$5)</f>
        <v>383</v>
      </c>
    </row>
    <row r="135" spans="1:13" ht="12.75" customHeight="1">
      <c r="A135" s="42">
        <v>130</v>
      </c>
      <c r="B135" s="42">
        <v>672</v>
      </c>
      <c r="C135" s="42" t="s">
        <v>151</v>
      </c>
      <c r="D135" s="41" t="s">
        <v>533</v>
      </c>
      <c r="E135" s="42">
        <v>1999</v>
      </c>
      <c r="F135" s="42"/>
      <c r="G135" s="41" t="s">
        <v>132</v>
      </c>
      <c r="H135" s="40">
        <v>0.005462962962962964</v>
      </c>
      <c r="I135" s="40">
        <f>H135-$H$6</f>
        <v>0.0013194444444444451</v>
      </c>
      <c r="J135" s="39">
        <v>0.0029490740740740744</v>
      </c>
      <c r="K135" s="38">
        <f>K134-1</f>
        <v>382</v>
      </c>
      <c r="L135" s="37"/>
      <c r="M135" s="3">
        <f>IF((L135&gt;1),K135*2*$N$5,K135*$N$5)</f>
        <v>382</v>
      </c>
    </row>
    <row r="136" spans="1:13" ht="12.75" customHeight="1">
      <c r="A136" s="42">
        <v>131</v>
      </c>
      <c r="B136" s="42">
        <v>623</v>
      </c>
      <c r="C136" s="42" t="s">
        <v>151</v>
      </c>
      <c r="D136" s="41" t="s">
        <v>532</v>
      </c>
      <c r="E136" s="42">
        <v>1998</v>
      </c>
      <c r="F136" s="42"/>
      <c r="G136" s="41" t="s">
        <v>48</v>
      </c>
      <c r="H136" s="40">
        <v>0.005462962962962964</v>
      </c>
      <c r="I136" s="40">
        <f>H136-$H$6</f>
        <v>0.0013194444444444451</v>
      </c>
      <c r="J136" s="39">
        <v>0.0029490740740740744</v>
      </c>
      <c r="K136" s="38">
        <f>K135-1</f>
        <v>381</v>
      </c>
      <c r="L136" s="37"/>
      <c r="M136" s="3">
        <f>IF((L136&gt;1),K136*2*$N$5,K136*$N$5)</f>
        <v>381</v>
      </c>
    </row>
    <row r="137" spans="1:13" ht="12.75" customHeight="1">
      <c r="A137" s="46">
        <v>132</v>
      </c>
      <c r="B137" s="46">
        <v>464</v>
      </c>
      <c r="C137" s="46" t="s">
        <v>92</v>
      </c>
      <c r="D137" s="45" t="s">
        <v>531</v>
      </c>
      <c r="E137" s="46">
        <v>1996</v>
      </c>
      <c r="F137" s="46"/>
      <c r="G137" s="45" t="s">
        <v>50</v>
      </c>
      <c r="H137" s="44">
        <v>0.005462962962962964</v>
      </c>
      <c r="I137" s="40">
        <f>H137-$H$6</f>
        <v>0.0013194444444444451</v>
      </c>
      <c r="J137" s="39">
        <v>0.0029490740740740744</v>
      </c>
      <c r="K137" s="38">
        <f>K136-1</f>
        <v>380</v>
      </c>
      <c r="L137" s="37"/>
      <c r="M137" s="3">
        <f>IF((L137&gt;1),K137*2*$N$5,K137*$N$5)</f>
        <v>380</v>
      </c>
    </row>
    <row r="138" spans="1:13" ht="12.75" customHeight="1">
      <c r="A138" s="42">
        <v>133</v>
      </c>
      <c r="B138" s="42">
        <v>483</v>
      </c>
      <c r="C138" s="42" t="s">
        <v>317</v>
      </c>
      <c r="D138" s="41" t="s">
        <v>530</v>
      </c>
      <c r="E138" s="42">
        <v>1997</v>
      </c>
      <c r="F138" s="42"/>
      <c r="G138" s="41" t="s">
        <v>14</v>
      </c>
      <c r="H138" s="40">
        <v>0.005462962962962964</v>
      </c>
      <c r="I138" s="40">
        <f>H138-$H$6</f>
        <v>0.0013194444444444451</v>
      </c>
      <c r="J138" s="39">
        <v>0.0029490740740740744</v>
      </c>
      <c r="K138" s="38">
        <f>K137-1</f>
        <v>379</v>
      </c>
      <c r="L138" s="37"/>
      <c r="M138" s="3">
        <f>IF((L138&gt;1),K138*2*$N$5,K138*$N$5)</f>
        <v>379</v>
      </c>
    </row>
    <row r="139" spans="1:13" ht="12.75" customHeight="1">
      <c r="A139" s="46">
        <v>134</v>
      </c>
      <c r="B139" s="46">
        <v>313</v>
      </c>
      <c r="C139" s="46" t="s">
        <v>237</v>
      </c>
      <c r="D139" s="45" t="s">
        <v>529</v>
      </c>
      <c r="E139" s="46">
        <v>1994</v>
      </c>
      <c r="F139" s="46"/>
      <c r="G139" s="45" t="s">
        <v>528</v>
      </c>
      <c r="H139" s="44">
        <v>0.005474537037037037</v>
      </c>
      <c r="I139" s="40">
        <f>H139-$H$6</f>
        <v>0.0013310185185185187</v>
      </c>
      <c r="J139" s="39">
        <v>0.002956018518518519</v>
      </c>
      <c r="K139" s="38">
        <f>K138-1</f>
        <v>378</v>
      </c>
      <c r="L139" s="37"/>
      <c r="M139" s="3">
        <f>IF((L139&gt;1),K139*2*$N$5,K139*$N$5)</f>
        <v>378</v>
      </c>
    </row>
    <row r="140" spans="1:13" ht="12.75" customHeight="1">
      <c r="A140" s="42">
        <v>135</v>
      </c>
      <c r="B140" s="42">
        <v>195</v>
      </c>
      <c r="C140" s="42" t="s">
        <v>121</v>
      </c>
      <c r="D140" s="41" t="s">
        <v>527</v>
      </c>
      <c r="E140" s="42">
        <v>1986</v>
      </c>
      <c r="F140" s="42" t="s">
        <v>214</v>
      </c>
      <c r="G140" s="41" t="s">
        <v>213</v>
      </c>
      <c r="H140" s="40">
        <v>0.005474537037037037</v>
      </c>
      <c r="I140" s="40">
        <f>H140-$H$6</f>
        <v>0.0013310185185185187</v>
      </c>
      <c r="J140" s="39">
        <v>0.002956018518518519</v>
      </c>
      <c r="K140" s="38">
        <f>K139-1</f>
        <v>377</v>
      </c>
      <c r="L140" s="37"/>
      <c r="M140" s="3">
        <f>IF((L140&gt;1),K140*2*$N$5,K140*$N$5)</f>
        <v>377</v>
      </c>
    </row>
    <row r="141" spans="1:13" ht="12.75" customHeight="1">
      <c r="A141" s="42">
        <v>136</v>
      </c>
      <c r="B141" s="42">
        <v>391</v>
      </c>
      <c r="C141" s="42" t="s">
        <v>121</v>
      </c>
      <c r="D141" s="41" t="s">
        <v>526</v>
      </c>
      <c r="E141" s="42">
        <v>1992</v>
      </c>
      <c r="F141" s="42"/>
      <c r="G141" s="41" t="s">
        <v>3</v>
      </c>
      <c r="H141" s="40">
        <v>0.005474537037037037</v>
      </c>
      <c r="I141" s="40">
        <f>H141-$H$6</f>
        <v>0.0013310185185185187</v>
      </c>
      <c r="J141" s="39">
        <v>0.002956018518518519</v>
      </c>
      <c r="K141" s="38">
        <f>K140-1</f>
        <v>376</v>
      </c>
      <c r="L141" s="37"/>
      <c r="M141" s="3">
        <f>IF((L141&gt;1),K141*2*$N$5,K141*$N$5)</f>
        <v>376</v>
      </c>
    </row>
    <row r="142" spans="1:13" ht="12.75" customHeight="1">
      <c r="A142" s="42">
        <v>137</v>
      </c>
      <c r="B142" s="42">
        <v>363</v>
      </c>
      <c r="C142" s="42" t="s">
        <v>121</v>
      </c>
      <c r="D142" s="41" t="s">
        <v>525</v>
      </c>
      <c r="E142" s="42">
        <v>1983</v>
      </c>
      <c r="F142" s="42"/>
      <c r="G142" s="41" t="s">
        <v>524</v>
      </c>
      <c r="H142" s="40">
        <v>0.005486111111111112</v>
      </c>
      <c r="I142" s="40">
        <f>H142-$H$6</f>
        <v>0.0013425925925925931</v>
      </c>
      <c r="J142" s="39">
        <v>0.0029618055555555556</v>
      </c>
      <c r="K142" s="38">
        <f>K141-1</f>
        <v>375</v>
      </c>
      <c r="L142" s="37"/>
      <c r="M142" s="3">
        <f>IF((L142&gt;1),K142*2*$N$5,K142*$N$5)</f>
        <v>375</v>
      </c>
    </row>
    <row r="143" spans="1:13" ht="12.75" customHeight="1">
      <c r="A143" s="42">
        <v>138</v>
      </c>
      <c r="B143" s="42">
        <v>808</v>
      </c>
      <c r="C143" s="42" t="s">
        <v>37</v>
      </c>
      <c r="D143" s="41" t="s">
        <v>523</v>
      </c>
      <c r="E143" s="42">
        <v>2002</v>
      </c>
      <c r="F143" s="42"/>
      <c r="G143" s="41" t="s">
        <v>21</v>
      </c>
      <c r="H143" s="40">
        <v>0.005486111111111112</v>
      </c>
      <c r="I143" s="40">
        <f>H143-$H$6</f>
        <v>0.0013425925925925931</v>
      </c>
      <c r="J143" s="39">
        <v>0.0029618055555555556</v>
      </c>
      <c r="K143" s="38">
        <f>K142-1</f>
        <v>374</v>
      </c>
      <c r="L143" s="37"/>
      <c r="M143" s="3">
        <f>IF((L143&gt;1),K143*2*$N$5,K143*$N$5)</f>
        <v>374</v>
      </c>
    </row>
    <row r="144" spans="1:13" ht="12.75" customHeight="1">
      <c r="A144" s="42">
        <v>139</v>
      </c>
      <c r="B144" s="42">
        <v>529</v>
      </c>
      <c r="C144" s="42" t="s">
        <v>317</v>
      </c>
      <c r="D144" s="41" t="s">
        <v>522</v>
      </c>
      <c r="E144" s="42">
        <v>1996</v>
      </c>
      <c r="F144" s="42"/>
      <c r="G144" s="41" t="s">
        <v>229</v>
      </c>
      <c r="H144" s="40">
        <v>0.005486111111111112</v>
      </c>
      <c r="I144" s="40">
        <f>H144-$H$6</f>
        <v>0.0013425925925925931</v>
      </c>
      <c r="J144" s="39">
        <v>0.0029618055555555556</v>
      </c>
      <c r="K144" s="38">
        <f>K143-1</f>
        <v>373</v>
      </c>
      <c r="L144" s="37"/>
      <c r="M144" s="3">
        <f>IF((L144&gt;1),K144*2*$N$5,K144*$N$5)</f>
        <v>373</v>
      </c>
    </row>
    <row r="145" spans="1:13" ht="12.75" customHeight="1">
      <c r="A145" s="42">
        <v>140</v>
      </c>
      <c r="B145" s="42">
        <v>517</v>
      </c>
      <c r="C145" s="42" t="s">
        <v>317</v>
      </c>
      <c r="D145" s="41" t="s">
        <v>521</v>
      </c>
      <c r="E145" s="42">
        <v>1997</v>
      </c>
      <c r="F145" s="42"/>
      <c r="G145" s="41" t="s">
        <v>53</v>
      </c>
      <c r="H145" s="40">
        <v>0.005497685185185185</v>
      </c>
      <c r="I145" s="40">
        <f>H145-$H$6</f>
        <v>0.0013541666666666667</v>
      </c>
      <c r="J145" s="39">
        <v>0.002967592592592593</v>
      </c>
      <c r="K145" s="38">
        <f>K144-1</f>
        <v>372</v>
      </c>
      <c r="L145" s="37"/>
      <c r="M145" s="3">
        <f>IF((L145&gt;1),K145*2*$N$5,K145*$N$5)</f>
        <v>372</v>
      </c>
    </row>
    <row r="146" spans="1:13" ht="12.75" customHeight="1">
      <c r="A146" s="46">
        <v>141</v>
      </c>
      <c r="B146" s="46">
        <v>263</v>
      </c>
      <c r="C146" s="46" t="s">
        <v>94</v>
      </c>
      <c r="D146" s="45" t="s">
        <v>520</v>
      </c>
      <c r="E146" s="46">
        <v>1991</v>
      </c>
      <c r="F146" s="46"/>
      <c r="G146" s="45" t="s">
        <v>461</v>
      </c>
      <c r="H146" s="44">
        <v>0.005509259259259259</v>
      </c>
      <c r="I146" s="40">
        <f>H146-$H$6</f>
        <v>0.0013657407407407403</v>
      </c>
      <c r="J146" s="39">
        <v>0.0029745370370370373</v>
      </c>
      <c r="K146" s="38">
        <f>K145-1</f>
        <v>371</v>
      </c>
      <c r="L146" s="37"/>
      <c r="M146" s="3">
        <f>IF((L146&gt;1),K146*2*$N$5,K146*$N$5)</f>
        <v>371</v>
      </c>
    </row>
    <row r="147" spans="1:13" ht="12.75" customHeight="1">
      <c r="A147" s="42">
        <v>142</v>
      </c>
      <c r="B147" s="42">
        <v>102</v>
      </c>
      <c r="C147" s="42" t="s">
        <v>121</v>
      </c>
      <c r="D147" s="41" t="s">
        <v>519</v>
      </c>
      <c r="E147" s="42">
        <v>1983</v>
      </c>
      <c r="F147" s="42" t="s">
        <v>132</v>
      </c>
      <c r="G147" s="41" t="s">
        <v>131</v>
      </c>
      <c r="H147" s="40">
        <v>0.005520833333333333</v>
      </c>
      <c r="I147" s="40">
        <f>H147-$H$6</f>
        <v>0.0013773148148148147</v>
      </c>
      <c r="J147" s="39">
        <v>0.0029803240740740745</v>
      </c>
      <c r="K147" s="38">
        <f>K146-1</f>
        <v>370</v>
      </c>
      <c r="L147" s="37"/>
      <c r="M147" s="3">
        <f>IF((L147&gt;1),K147*2*$N$5,K147*$N$5)</f>
        <v>370</v>
      </c>
    </row>
    <row r="148" spans="1:13" ht="12.75" customHeight="1">
      <c r="A148" s="42">
        <v>143</v>
      </c>
      <c r="B148" s="42">
        <v>869</v>
      </c>
      <c r="C148" s="42" t="s">
        <v>85</v>
      </c>
      <c r="D148" s="41" t="s">
        <v>518</v>
      </c>
      <c r="E148" s="42">
        <v>2000</v>
      </c>
      <c r="F148" s="42"/>
      <c r="G148" s="41" t="s">
        <v>224</v>
      </c>
      <c r="H148" s="40">
        <v>0.005520833333333333</v>
      </c>
      <c r="I148" s="40">
        <f>H148-$H$6</f>
        <v>0.0013773148148148147</v>
      </c>
      <c r="J148" s="39">
        <v>0.0029803240740740745</v>
      </c>
      <c r="K148" s="38">
        <f>K147-1</f>
        <v>369</v>
      </c>
      <c r="L148" s="37"/>
      <c r="M148" s="3">
        <f>IF((L148&gt;1),K148*2*$N$5,K148*$N$5)</f>
        <v>369</v>
      </c>
    </row>
    <row r="149" spans="1:13" ht="12.75" customHeight="1">
      <c r="A149" s="42">
        <v>144</v>
      </c>
      <c r="B149" s="42">
        <v>69</v>
      </c>
      <c r="C149" s="42" t="s">
        <v>121</v>
      </c>
      <c r="D149" s="41" t="s">
        <v>517</v>
      </c>
      <c r="E149" s="42">
        <v>1972</v>
      </c>
      <c r="F149" s="42"/>
      <c r="G149" s="41" t="s">
        <v>0</v>
      </c>
      <c r="H149" s="40">
        <v>0.005532407407407407</v>
      </c>
      <c r="I149" s="40">
        <f>H149-$H$6</f>
        <v>0.0013888888888888883</v>
      </c>
      <c r="J149" s="39">
        <v>0.0029861111111111113</v>
      </c>
      <c r="K149" s="38">
        <f>K148-1</f>
        <v>368</v>
      </c>
      <c r="L149" s="37"/>
      <c r="M149" s="3">
        <f>IF((L149&gt;1),K149*2*$N$5,K149*$N$5)</f>
        <v>368</v>
      </c>
    </row>
    <row r="150" spans="1:13" ht="12.75" customHeight="1">
      <c r="A150" s="42">
        <v>145</v>
      </c>
      <c r="B150" s="42">
        <v>412</v>
      </c>
      <c r="C150" s="42" t="s">
        <v>437</v>
      </c>
      <c r="D150" s="41" t="s">
        <v>516</v>
      </c>
      <c r="E150" s="42">
        <v>1994</v>
      </c>
      <c r="F150" s="42" t="s">
        <v>98</v>
      </c>
      <c r="G150" s="41" t="s">
        <v>97</v>
      </c>
      <c r="H150" s="40">
        <v>0.005532407407407407</v>
      </c>
      <c r="I150" s="40">
        <f>H150-$H$6</f>
        <v>0.0013888888888888883</v>
      </c>
      <c r="J150" s="39" t="s">
        <v>515</v>
      </c>
      <c r="K150" s="38">
        <f>K149-1</f>
        <v>367</v>
      </c>
      <c r="L150" s="37"/>
      <c r="M150" s="3">
        <f>IF((L150&gt;1),K150*2*$N$5,K150*$N$5)</f>
        <v>367</v>
      </c>
    </row>
    <row r="151" spans="1:13" ht="12.75" customHeight="1">
      <c r="A151" s="42">
        <v>146</v>
      </c>
      <c r="B151" s="42">
        <v>433</v>
      </c>
      <c r="C151" s="42" t="s">
        <v>437</v>
      </c>
      <c r="D151" s="41" t="s">
        <v>514</v>
      </c>
      <c r="E151" s="42">
        <v>1995</v>
      </c>
      <c r="F151" s="42" t="s">
        <v>98</v>
      </c>
      <c r="G151" s="41" t="s">
        <v>97</v>
      </c>
      <c r="H151" s="40">
        <v>0.005543981481481482</v>
      </c>
      <c r="I151" s="40">
        <f>H151-$H$6</f>
        <v>0.0014004629629629636</v>
      </c>
      <c r="J151" s="39" t="s">
        <v>513</v>
      </c>
      <c r="K151" s="38">
        <f>K150-1</f>
        <v>366</v>
      </c>
      <c r="L151" s="37"/>
      <c r="M151" s="3">
        <f>IF((L151&gt;1),K151*2*$N$5,K151*$N$5)</f>
        <v>366</v>
      </c>
    </row>
    <row r="152" spans="1:13" ht="12.75" customHeight="1">
      <c r="A152" s="42">
        <v>147</v>
      </c>
      <c r="B152" s="42">
        <v>660</v>
      </c>
      <c r="C152" s="42" t="s">
        <v>151</v>
      </c>
      <c r="D152" s="41" t="s">
        <v>512</v>
      </c>
      <c r="E152" s="42">
        <v>1999</v>
      </c>
      <c r="F152" s="42" t="s">
        <v>98</v>
      </c>
      <c r="G152" s="41" t="s">
        <v>97</v>
      </c>
      <c r="H152" s="40">
        <v>0.005543981481481482</v>
      </c>
      <c r="I152" s="40">
        <f>H152-$H$6</f>
        <v>0.0014004629629629636</v>
      </c>
      <c r="J152" s="39">
        <v>0.0029930555555555557</v>
      </c>
      <c r="K152" s="38">
        <f>K151-1</f>
        <v>365</v>
      </c>
      <c r="L152" s="37"/>
      <c r="M152" s="3">
        <f>IF((L152&gt;1),K152*2*$N$5,K152*$N$5)</f>
        <v>365</v>
      </c>
    </row>
    <row r="153" spans="1:13" ht="12.75" customHeight="1">
      <c r="A153" s="42">
        <v>148</v>
      </c>
      <c r="B153" s="42">
        <v>476</v>
      </c>
      <c r="C153" s="42" t="s">
        <v>317</v>
      </c>
      <c r="D153" s="41" t="s">
        <v>511</v>
      </c>
      <c r="E153" s="42">
        <v>1997</v>
      </c>
      <c r="F153" s="42"/>
      <c r="G153" s="41" t="s">
        <v>510</v>
      </c>
      <c r="H153" s="40">
        <v>0.005543981481481482</v>
      </c>
      <c r="I153" s="40">
        <f>H153-$H$6</f>
        <v>0.0014004629629629636</v>
      </c>
      <c r="J153" s="39">
        <v>0.0029930555555555557</v>
      </c>
      <c r="K153" s="38">
        <f>K152-1</f>
        <v>364</v>
      </c>
      <c r="L153" s="37"/>
      <c r="M153" s="3">
        <f>IF((L153&gt;1),K153*2*$N$5,K153*$N$5)</f>
        <v>364</v>
      </c>
    </row>
    <row r="154" spans="1:13" ht="12.75" customHeight="1">
      <c r="A154" s="42">
        <v>149</v>
      </c>
      <c r="B154" s="42">
        <v>495</v>
      </c>
      <c r="C154" s="42" t="s">
        <v>317</v>
      </c>
      <c r="D154" s="41" t="s">
        <v>509</v>
      </c>
      <c r="E154" s="42">
        <v>1996</v>
      </c>
      <c r="F154" s="42"/>
      <c r="G154" s="41" t="s">
        <v>508</v>
      </c>
      <c r="H154" s="40">
        <v>0.005543981481481482</v>
      </c>
      <c r="I154" s="40">
        <f>H154-$H$6</f>
        <v>0.0014004629629629636</v>
      </c>
      <c r="J154" s="39">
        <v>0.0029930555555555557</v>
      </c>
      <c r="K154" s="38">
        <f>K153-1</f>
        <v>363</v>
      </c>
      <c r="L154" s="37"/>
      <c r="M154" s="3">
        <f>IF((L154&gt;1),K154*2*$N$5,K154*$N$5)</f>
        <v>363</v>
      </c>
    </row>
    <row r="155" spans="1:13" ht="12.75" customHeight="1">
      <c r="A155" s="42">
        <v>150</v>
      </c>
      <c r="B155" s="42">
        <v>683</v>
      </c>
      <c r="C155" s="42" t="s">
        <v>151</v>
      </c>
      <c r="D155" s="41" t="s">
        <v>507</v>
      </c>
      <c r="E155" s="42">
        <v>1999</v>
      </c>
      <c r="F155" s="42"/>
      <c r="G155" s="41" t="s">
        <v>132</v>
      </c>
      <c r="H155" s="40">
        <v>0.005555555555555556</v>
      </c>
      <c r="I155" s="40">
        <f>H155-$H$6</f>
        <v>0.0014120370370370372</v>
      </c>
      <c r="J155" s="39">
        <v>0.002998842592592593</v>
      </c>
      <c r="K155" s="38">
        <f>K154-1</f>
        <v>362</v>
      </c>
      <c r="L155" s="37"/>
      <c r="M155" s="3">
        <f>IF((L155&gt;1),K155*2*$N$5,K155*$N$5)</f>
        <v>362</v>
      </c>
    </row>
    <row r="156" spans="1:13" ht="12.75" customHeight="1">
      <c r="A156" s="42">
        <v>151</v>
      </c>
      <c r="B156" s="42">
        <v>608</v>
      </c>
      <c r="C156" s="42" t="s">
        <v>151</v>
      </c>
      <c r="D156" s="41" t="s">
        <v>506</v>
      </c>
      <c r="E156" s="42">
        <v>1999</v>
      </c>
      <c r="F156" s="42"/>
      <c r="G156" s="41" t="s">
        <v>21</v>
      </c>
      <c r="H156" s="40">
        <v>0.005555555555555556</v>
      </c>
      <c r="I156" s="40">
        <f>H156-$H$6</f>
        <v>0.0014120370370370372</v>
      </c>
      <c r="J156" s="39">
        <v>0.002998842592592593</v>
      </c>
      <c r="K156" s="38">
        <f>K155-1</f>
        <v>361</v>
      </c>
      <c r="L156" s="37"/>
      <c r="M156" s="3">
        <f>IF((L156&gt;1),K156*2*$N$5,K156*$N$5)</f>
        <v>361</v>
      </c>
    </row>
    <row r="157" spans="1:13" ht="12.75" customHeight="1">
      <c r="A157" s="42">
        <v>152</v>
      </c>
      <c r="B157" s="42">
        <v>536</v>
      </c>
      <c r="C157" s="42" t="s">
        <v>317</v>
      </c>
      <c r="D157" s="41" t="s">
        <v>505</v>
      </c>
      <c r="E157" s="42">
        <v>1997</v>
      </c>
      <c r="F157" s="42"/>
      <c r="G157" s="41" t="s">
        <v>0</v>
      </c>
      <c r="H157" s="40">
        <v>0.005555555555555556</v>
      </c>
      <c r="I157" s="40">
        <f>H157-$H$6</f>
        <v>0.0014120370370370372</v>
      </c>
      <c r="J157" s="39">
        <v>0.002998842592592593</v>
      </c>
      <c r="K157" s="38">
        <f>K156-1</f>
        <v>360</v>
      </c>
      <c r="L157" s="37"/>
      <c r="M157" s="3">
        <f>IF((L157&gt;1),K157*2*$N$5,K157*$N$5)</f>
        <v>360</v>
      </c>
    </row>
    <row r="158" spans="1:13" ht="12.75" customHeight="1">
      <c r="A158" s="46">
        <v>153</v>
      </c>
      <c r="B158" s="46">
        <v>302</v>
      </c>
      <c r="C158" s="46" t="s">
        <v>94</v>
      </c>
      <c r="D158" s="45" t="s">
        <v>504</v>
      </c>
      <c r="E158" s="46">
        <v>1992</v>
      </c>
      <c r="F158" s="46" t="s">
        <v>503</v>
      </c>
      <c r="G158" s="45" t="s">
        <v>348</v>
      </c>
      <c r="H158" s="44">
        <v>0.00556712962962963</v>
      </c>
      <c r="I158" s="40">
        <f>H158-$H$6</f>
        <v>0.0014236111111111116</v>
      </c>
      <c r="J158" s="39">
        <v>0.0030057870370370373</v>
      </c>
      <c r="K158" s="38">
        <f>K157-1</f>
        <v>359</v>
      </c>
      <c r="L158" s="37"/>
      <c r="M158" s="3">
        <f>IF((L158&gt;1),K158*2*$N$5,K158*$N$5)</f>
        <v>359</v>
      </c>
    </row>
    <row r="159" spans="1:13" ht="12.75" customHeight="1">
      <c r="A159" s="42">
        <v>154</v>
      </c>
      <c r="B159" s="42">
        <v>606</v>
      </c>
      <c r="C159" s="42" t="s">
        <v>151</v>
      </c>
      <c r="D159" s="41" t="s">
        <v>502</v>
      </c>
      <c r="E159" s="42">
        <v>1999</v>
      </c>
      <c r="F159" s="42"/>
      <c r="G159" s="41" t="s">
        <v>21</v>
      </c>
      <c r="H159" s="40">
        <v>0.00556712962962963</v>
      </c>
      <c r="I159" s="40">
        <f>H159-$H$6</f>
        <v>0.0014236111111111116</v>
      </c>
      <c r="J159" s="39">
        <v>0.0030057870370370373</v>
      </c>
      <c r="K159" s="38">
        <f>K158-1</f>
        <v>358</v>
      </c>
      <c r="L159" s="37"/>
      <c r="M159" s="3">
        <f>IF((L159&gt;1),K159*2*$N$5,K159*$N$5)</f>
        <v>358</v>
      </c>
    </row>
    <row r="160" spans="1:13" ht="12.75" customHeight="1">
      <c r="A160" s="42">
        <v>155</v>
      </c>
      <c r="B160" s="42">
        <v>637</v>
      </c>
      <c r="C160" s="42" t="s">
        <v>151</v>
      </c>
      <c r="D160" s="41" t="s">
        <v>501</v>
      </c>
      <c r="E160" s="42">
        <v>1999</v>
      </c>
      <c r="F160" s="42"/>
      <c r="G160" s="41" t="s">
        <v>158</v>
      </c>
      <c r="H160" s="40">
        <v>0.00556712962962963</v>
      </c>
      <c r="I160" s="40">
        <f>H160-$H$6</f>
        <v>0.0014236111111111116</v>
      </c>
      <c r="J160" s="39">
        <v>0.0030057870370370373</v>
      </c>
      <c r="K160" s="38">
        <f>K159-1</f>
        <v>357</v>
      </c>
      <c r="L160" s="37"/>
      <c r="M160" s="3">
        <f>IF((L160&gt;1),K160*2*$N$5,K160*$N$5)</f>
        <v>357</v>
      </c>
    </row>
    <row r="161" spans="1:13" ht="12.75" customHeight="1">
      <c r="A161" s="42">
        <v>156</v>
      </c>
      <c r="B161" s="42">
        <v>487</v>
      </c>
      <c r="C161" s="42" t="s">
        <v>317</v>
      </c>
      <c r="D161" s="41" t="s">
        <v>500</v>
      </c>
      <c r="E161" s="42">
        <v>1996</v>
      </c>
      <c r="F161" s="42"/>
      <c r="G161" s="41" t="s">
        <v>48</v>
      </c>
      <c r="H161" s="40">
        <v>0.00556712962962963</v>
      </c>
      <c r="I161" s="40">
        <f>H161-$H$6</f>
        <v>0.0014236111111111116</v>
      </c>
      <c r="J161" s="39">
        <v>0.0030057870370370373</v>
      </c>
      <c r="K161" s="38">
        <f>K160-1</f>
        <v>356</v>
      </c>
      <c r="L161" s="48">
        <v>2</v>
      </c>
      <c r="M161" s="3">
        <f>IF((L161&gt;1),K161*2*$N$5,K161*$N$5)</f>
        <v>712</v>
      </c>
    </row>
    <row r="162" spans="1:13" ht="12.75" customHeight="1">
      <c r="A162" s="42">
        <v>157</v>
      </c>
      <c r="B162" s="42">
        <v>511</v>
      </c>
      <c r="C162" s="42" t="s">
        <v>317</v>
      </c>
      <c r="D162" s="41" t="s">
        <v>499</v>
      </c>
      <c r="E162" s="42">
        <v>1996</v>
      </c>
      <c r="F162" s="42"/>
      <c r="G162" s="41" t="s">
        <v>53</v>
      </c>
      <c r="H162" s="40">
        <v>0.00556712962962963</v>
      </c>
      <c r="I162" s="40">
        <f>H162-$H$6</f>
        <v>0.0014236111111111116</v>
      </c>
      <c r="J162" s="39">
        <v>0.0030057870370370373</v>
      </c>
      <c r="K162" s="38">
        <f>K161-1</f>
        <v>355</v>
      </c>
      <c r="L162" s="37"/>
      <c r="M162" s="3">
        <f>IF((L162&gt;1),K162*2*$N$5,K162*$N$5)</f>
        <v>355</v>
      </c>
    </row>
    <row r="163" spans="1:13" ht="12.75" customHeight="1">
      <c r="A163" s="46">
        <v>158</v>
      </c>
      <c r="B163" s="46">
        <v>569</v>
      </c>
      <c r="C163" s="46" t="s">
        <v>108</v>
      </c>
      <c r="D163" s="45" t="s">
        <v>498</v>
      </c>
      <c r="E163" s="46">
        <v>1998</v>
      </c>
      <c r="F163" s="46"/>
      <c r="G163" s="45" t="s">
        <v>170</v>
      </c>
      <c r="H163" s="44">
        <v>0.005578703703703704</v>
      </c>
      <c r="I163" s="40">
        <f>H163-$H$6</f>
        <v>0.0014351851851851852</v>
      </c>
      <c r="J163" s="39">
        <v>0.0030115740740740745</v>
      </c>
      <c r="K163" s="38">
        <f>K162-1</f>
        <v>354</v>
      </c>
      <c r="L163" s="37"/>
      <c r="M163" s="3">
        <f>IF((L163&gt;1),K163*2*$N$5,K163*$N$5)</f>
        <v>354</v>
      </c>
    </row>
    <row r="164" spans="1:13" ht="12.75" customHeight="1">
      <c r="A164" s="42">
        <v>159</v>
      </c>
      <c r="B164" s="42">
        <v>681</v>
      </c>
      <c r="C164" s="42" t="s">
        <v>151</v>
      </c>
      <c r="D164" s="41" t="s">
        <v>497</v>
      </c>
      <c r="E164" s="42">
        <v>1999</v>
      </c>
      <c r="F164" s="42"/>
      <c r="G164" s="41" t="s">
        <v>224</v>
      </c>
      <c r="H164" s="40">
        <v>0.005578703703703704</v>
      </c>
      <c r="I164" s="40">
        <f>H164-$H$6</f>
        <v>0.0014351851851851852</v>
      </c>
      <c r="J164" s="39">
        <v>0.0030115740740740745</v>
      </c>
      <c r="K164" s="38">
        <f>K163-1</f>
        <v>353</v>
      </c>
      <c r="L164" s="37"/>
      <c r="M164" s="3">
        <f>IF((L164&gt;1),K164*2*$N$5,K164*$N$5)</f>
        <v>353</v>
      </c>
    </row>
    <row r="165" spans="1:13" ht="12.75" customHeight="1">
      <c r="A165" s="42">
        <v>160</v>
      </c>
      <c r="B165" s="42">
        <v>804</v>
      </c>
      <c r="C165" s="42" t="s">
        <v>85</v>
      </c>
      <c r="D165" s="41" t="s">
        <v>496</v>
      </c>
      <c r="E165" s="42">
        <v>2000</v>
      </c>
      <c r="F165" s="42"/>
      <c r="G165" s="41" t="s">
        <v>21</v>
      </c>
      <c r="H165" s="40">
        <v>0.005590277777777778</v>
      </c>
      <c r="I165" s="40">
        <f>H165-$H$6</f>
        <v>0.0014467592592592596</v>
      </c>
      <c r="J165" s="39">
        <v>0.003017361111111111</v>
      </c>
      <c r="K165" s="38">
        <f>K164-1</f>
        <v>352</v>
      </c>
      <c r="L165" s="37"/>
      <c r="M165" s="3">
        <f>IF((L165&gt;1),K165*2*$N$5,K165*$N$5)</f>
        <v>352</v>
      </c>
    </row>
    <row r="166" spans="1:13" ht="12.75" customHeight="1">
      <c r="A166" s="42">
        <v>161</v>
      </c>
      <c r="B166" s="42">
        <v>458</v>
      </c>
      <c r="C166" s="42" t="s">
        <v>151</v>
      </c>
      <c r="D166" s="41" t="s">
        <v>495</v>
      </c>
      <c r="E166" s="42">
        <v>1998</v>
      </c>
      <c r="F166" s="42"/>
      <c r="G166" s="41" t="s">
        <v>158</v>
      </c>
      <c r="H166" s="40">
        <v>0.005613425925925927</v>
      </c>
      <c r="I166" s="40">
        <f>H166-$H$6</f>
        <v>0.0014699074074074085</v>
      </c>
      <c r="J166" s="39">
        <v>0.0030300925925925925</v>
      </c>
      <c r="K166" s="38">
        <f>K165-1</f>
        <v>351</v>
      </c>
      <c r="L166" s="37"/>
      <c r="M166" s="3">
        <f>IF((L166&gt;1),K166*2*$N$5,K166*$N$5)</f>
        <v>351</v>
      </c>
    </row>
    <row r="167" spans="1:13" ht="12.75" customHeight="1">
      <c r="A167" s="42">
        <v>162</v>
      </c>
      <c r="B167" s="42">
        <v>520</v>
      </c>
      <c r="C167" s="42" t="s">
        <v>317</v>
      </c>
      <c r="D167" s="41" t="s">
        <v>494</v>
      </c>
      <c r="E167" s="42">
        <v>1997</v>
      </c>
      <c r="F167" s="42" t="s">
        <v>98</v>
      </c>
      <c r="G167" s="41" t="s">
        <v>97</v>
      </c>
      <c r="H167" s="40">
        <v>0.005613425925925927</v>
      </c>
      <c r="I167" s="40">
        <f>H167-$H$6</f>
        <v>0.0014699074074074085</v>
      </c>
      <c r="J167" s="39">
        <v>0.0030300925925925925</v>
      </c>
      <c r="K167" s="38">
        <f>K166-1</f>
        <v>350</v>
      </c>
      <c r="L167" s="37"/>
      <c r="M167" s="3">
        <f>IF((L167&gt;1),K167*2*$N$5,K167*$N$5)</f>
        <v>350</v>
      </c>
    </row>
    <row r="168" spans="1:13" ht="12.75" customHeight="1">
      <c r="A168" s="46">
        <v>163</v>
      </c>
      <c r="B168" s="46">
        <v>305</v>
      </c>
      <c r="C168" s="46" t="s">
        <v>94</v>
      </c>
      <c r="D168" s="45" t="s">
        <v>493</v>
      </c>
      <c r="E168" s="46">
        <v>1992</v>
      </c>
      <c r="F168" s="46"/>
      <c r="G168" s="45" t="s">
        <v>492</v>
      </c>
      <c r="H168" s="44">
        <v>0.005624999999999999</v>
      </c>
      <c r="I168" s="40">
        <f>H168-$H$6</f>
        <v>0.0014814814814814803</v>
      </c>
      <c r="J168" s="39">
        <v>0.0030370370370370364</v>
      </c>
      <c r="K168" s="38">
        <f>K167-1</f>
        <v>349</v>
      </c>
      <c r="L168" s="37"/>
      <c r="M168" s="3">
        <f>IF((L168&gt;1),K168*2*$N$5,K168*$N$5)</f>
        <v>349</v>
      </c>
    </row>
    <row r="169" spans="1:13" ht="12.75" customHeight="1">
      <c r="A169" s="42">
        <v>164</v>
      </c>
      <c r="B169" s="42">
        <v>521</v>
      </c>
      <c r="C169" s="42" t="s">
        <v>317</v>
      </c>
      <c r="D169" s="41" t="s">
        <v>491</v>
      </c>
      <c r="E169" s="42">
        <v>1997</v>
      </c>
      <c r="F169" s="42" t="s">
        <v>98</v>
      </c>
      <c r="G169" s="41" t="s">
        <v>97</v>
      </c>
      <c r="H169" s="40">
        <v>0.005624999999999999</v>
      </c>
      <c r="I169" s="40">
        <f>H169-$H$6</f>
        <v>0.0014814814814814803</v>
      </c>
      <c r="J169" s="39">
        <v>0.0030370370370370364</v>
      </c>
      <c r="K169" s="38">
        <f>K168-1</f>
        <v>348</v>
      </c>
      <c r="L169" s="37"/>
      <c r="M169" s="3">
        <f>IF((L169&gt;1),K169*2*$N$5,K169*$N$5)</f>
        <v>348</v>
      </c>
    </row>
    <row r="170" spans="1:13" ht="12.75" customHeight="1">
      <c r="A170" s="42">
        <v>165</v>
      </c>
      <c r="B170" s="42">
        <v>650</v>
      </c>
      <c r="C170" s="42" t="s">
        <v>151</v>
      </c>
      <c r="D170" s="41" t="s">
        <v>490</v>
      </c>
      <c r="E170" s="42">
        <v>1999</v>
      </c>
      <c r="F170" s="42"/>
      <c r="G170" s="41" t="s">
        <v>39</v>
      </c>
      <c r="H170" s="40">
        <v>0.005636574074074074</v>
      </c>
      <c r="I170" s="40">
        <f>H170-$H$6</f>
        <v>0.0014930555555555556</v>
      </c>
      <c r="J170" s="39">
        <v>0.003042824074074074</v>
      </c>
      <c r="K170" s="38">
        <f>K169-1</f>
        <v>347</v>
      </c>
      <c r="L170" s="37"/>
      <c r="M170" s="3">
        <f>IF((L170&gt;1),K170*2*$N$5,K170*$N$5)</f>
        <v>347</v>
      </c>
    </row>
    <row r="171" spans="1:13" ht="12.75" customHeight="1">
      <c r="A171" s="42">
        <v>166</v>
      </c>
      <c r="B171" s="42">
        <v>626</v>
      </c>
      <c r="C171" s="42" t="s">
        <v>151</v>
      </c>
      <c r="D171" s="41" t="s">
        <v>489</v>
      </c>
      <c r="E171" s="42">
        <v>1999</v>
      </c>
      <c r="F171" s="42"/>
      <c r="G171" s="41" t="s">
        <v>48</v>
      </c>
      <c r="H171" s="40">
        <v>0.005636574074074074</v>
      </c>
      <c r="I171" s="40">
        <f>H171-$H$6</f>
        <v>0.0014930555555555556</v>
      </c>
      <c r="J171" s="39">
        <v>0.003042824074074074</v>
      </c>
      <c r="K171" s="38">
        <f>K170-1</f>
        <v>346</v>
      </c>
      <c r="L171" s="37"/>
      <c r="M171" s="3">
        <f>IF((L171&gt;1),K171*2*$N$5,K171*$N$5)</f>
        <v>346</v>
      </c>
    </row>
    <row r="172" spans="1:13" ht="12.75" customHeight="1">
      <c r="A172" s="42">
        <v>167</v>
      </c>
      <c r="B172" s="42">
        <v>535</v>
      </c>
      <c r="C172" s="42" t="s">
        <v>317</v>
      </c>
      <c r="D172" s="41" t="s">
        <v>488</v>
      </c>
      <c r="E172" s="42">
        <v>1997</v>
      </c>
      <c r="F172" s="42"/>
      <c r="G172" s="41" t="s">
        <v>122</v>
      </c>
      <c r="H172" s="40">
        <v>0.005636574074074074</v>
      </c>
      <c r="I172" s="40">
        <f>H172-$H$6</f>
        <v>0.0014930555555555556</v>
      </c>
      <c r="J172" s="39">
        <v>0.003042824074074074</v>
      </c>
      <c r="K172" s="38">
        <f>K171-1</f>
        <v>345</v>
      </c>
      <c r="L172" s="37"/>
      <c r="M172" s="3">
        <f>IF((L172&gt;1),K172*2*$N$5,K172*$N$5)</f>
        <v>345</v>
      </c>
    </row>
    <row r="173" spans="1:13" ht="12.75" customHeight="1">
      <c r="A173" s="42">
        <v>168</v>
      </c>
      <c r="B173" s="42">
        <v>612</v>
      </c>
      <c r="C173" s="42" t="s">
        <v>151</v>
      </c>
      <c r="D173" s="41" t="s">
        <v>487</v>
      </c>
      <c r="E173" s="42">
        <v>1998</v>
      </c>
      <c r="F173" s="42" t="s">
        <v>87</v>
      </c>
      <c r="G173" s="41" t="s">
        <v>86</v>
      </c>
      <c r="H173" s="40">
        <v>0.005648148148148148</v>
      </c>
      <c r="I173" s="40">
        <f>H173-$H$6</f>
        <v>0.0015046296296296292</v>
      </c>
      <c r="J173" s="39">
        <v>0.003048611111111111</v>
      </c>
      <c r="K173" s="38">
        <f>K172-1</f>
        <v>344</v>
      </c>
      <c r="L173" s="37"/>
      <c r="M173" s="3">
        <f>IF((L173&gt;1),K173*2*$N$5,K173*$N$5)</f>
        <v>344</v>
      </c>
    </row>
    <row r="174" spans="1:13" ht="12.75" customHeight="1">
      <c r="A174" s="42">
        <v>169</v>
      </c>
      <c r="B174" s="42">
        <v>342</v>
      </c>
      <c r="C174" s="42" t="s">
        <v>105</v>
      </c>
      <c r="D174" s="41" t="s">
        <v>486</v>
      </c>
      <c r="E174" s="42">
        <v>1962</v>
      </c>
      <c r="F174" s="42"/>
      <c r="G174" s="41" t="s">
        <v>485</v>
      </c>
      <c r="H174" s="40">
        <v>0.005659722222222222</v>
      </c>
      <c r="I174" s="40">
        <f>H174-$H$6</f>
        <v>0.0015162037037037036</v>
      </c>
      <c r="J174" s="39">
        <v>0.0030555555555555557</v>
      </c>
      <c r="K174" s="38">
        <f>K173-1</f>
        <v>343</v>
      </c>
      <c r="L174" s="37"/>
      <c r="M174" s="3">
        <f>IF((L174&gt;1),K174*2*$N$5,K174*$N$5)</f>
        <v>343</v>
      </c>
    </row>
    <row r="175" spans="1:13" ht="12.75" customHeight="1">
      <c r="A175" s="46">
        <v>170</v>
      </c>
      <c r="B175" s="46">
        <v>704</v>
      </c>
      <c r="C175" s="46" t="s">
        <v>102</v>
      </c>
      <c r="D175" s="45" t="s">
        <v>484</v>
      </c>
      <c r="E175" s="46">
        <v>2000</v>
      </c>
      <c r="F175" s="46"/>
      <c r="G175" s="45" t="s">
        <v>441</v>
      </c>
      <c r="H175" s="44">
        <v>0.005659722222222222</v>
      </c>
      <c r="I175" s="40">
        <f>H175-$H$6</f>
        <v>0.0015162037037037036</v>
      </c>
      <c r="J175" s="39">
        <v>0.0030555555555555557</v>
      </c>
      <c r="K175" s="38">
        <f>K174-1</f>
        <v>342</v>
      </c>
      <c r="L175" s="37"/>
      <c r="M175" s="3">
        <f>IF((L175&gt;1),K175*2*$N$5,K175*$N$5)</f>
        <v>342</v>
      </c>
    </row>
    <row r="176" spans="1:13" ht="12.75" customHeight="1">
      <c r="A176" s="46">
        <v>171</v>
      </c>
      <c r="B176" s="46">
        <v>573</v>
      </c>
      <c r="C176" s="46" t="s">
        <v>108</v>
      </c>
      <c r="D176" s="45" t="s">
        <v>483</v>
      </c>
      <c r="E176" s="46">
        <v>1998</v>
      </c>
      <c r="F176" s="46"/>
      <c r="G176" s="45" t="s">
        <v>124</v>
      </c>
      <c r="H176" s="44">
        <v>0.005659722222222222</v>
      </c>
      <c r="I176" s="40">
        <f>H176-$H$6</f>
        <v>0.0015162037037037036</v>
      </c>
      <c r="J176" s="39">
        <v>0.0030555555555555557</v>
      </c>
      <c r="K176" s="38">
        <f>K175-1</f>
        <v>341</v>
      </c>
      <c r="L176" s="37"/>
      <c r="M176" s="3">
        <f>IF((L176&gt;1),K176*2*$N$5,K176*$N$5)</f>
        <v>341</v>
      </c>
    </row>
    <row r="177" spans="1:13" ht="12.75" customHeight="1">
      <c r="A177" s="42">
        <v>172</v>
      </c>
      <c r="B177" s="42">
        <v>506</v>
      </c>
      <c r="C177" s="42" t="s">
        <v>317</v>
      </c>
      <c r="D177" s="41" t="s">
        <v>482</v>
      </c>
      <c r="E177" s="42">
        <v>1996</v>
      </c>
      <c r="F177" s="42" t="s">
        <v>122</v>
      </c>
      <c r="G177" s="41" t="s">
        <v>129</v>
      </c>
      <c r="H177" s="40">
        <v>0.005659722222222222</v>
      </c>
      <c r="I177" s="40">
        <f>H177-$H$6</f>
        <v>0.0015162037037037036</v>
      </c>
      <c r="J177" s="39">
        <v>0.0030555555555555557</v>
      </c>
      <c r="K177" s="38">
        <f>K176-1</f>
        <v>340</v>
      </c>
      <c r="L177" s="37"/>
      <c r="M177" s="3">
        <f>IF((L177&gt;1),K177*2*$N$5,K177*$N$5)</f>
        <v>340</v>
      </c>
    </row>
    <row r="178" spans="1:13" ht="12.75" customHeight="1">
      <c r="A178" s="46">
        <v>173</v>
      </c>
      <c r="B178" s="46">
        <v>299</v>
      </c>
      <c r="C178" s="46" t="s">
        <v>94</v>
      </c>
      <c r="D178" s="45" t="s">
        <v>481</v>
      </c>
      <c r="E178" s="46">
        <v>1991</v>
      </c>
      <c r="F178" s="46" t="s">
        <v>132</v>
      </c>
      <c r="G178" s="45" t="s">
        <v>131</v>
      </c>
      <c r="H178" s="44">
        <v>0.005671296296296296</v>
      </c>
      <c r="I178" s="40">
        <f>H178-$H$6</f>
        <v>0.0015277777777777772</v>
      </c>
      <c r="J178" s="39">
        <v>0.0030613425925925925</v>
      </c>
      <c r="K178" s="38">
        <f>K177-1</f>
        <v>339</v>
      </c>
      <c r="L178" s="37"/>
      <c r="M178" s="3">
        <f>IF((L178&gt;1),K178*2*$N$5,K178*$N$5)</f>
        <v>339</v>
      </c>
    </row>
    <row r="179" spans="1:13" ht="12.75" customHeight="1">
      <c r="A179" s="42">
        <v>174</v>
      </c>
      <c r="B179" s="42">
        <v>887</v>
      </c>
      <c r="C179" s="42" t="s">
        <v>37</v>
      </c>
      <c r="D179" s="41" t="s">
        <v>480</v>
      </c>
      <c r="E179" s="42">
        <v>2002</v>
      </c>
      <c r="F179" s="42"/>
      <c r="G179" s="41" t="s">
        <v>158</v>
      </c>
      <c r="H179" s="40">
        <v>0.005671296296296296</v>
      </c>
      <c r="I179" s="40">
        <f>H179-$H$6</f>
        <v>0.0015277777777777772</v>
      </c>
      <c r="J179" s="39">
        <v>0.0030613425925925925</v>
      </c>
      <c r="K179" s="38">
        <f>K178-1</f>
        <v>338</v>
      </c>
      <c r="L179" s="37"/>
      <c r="M179" s="3">
        <f>IF((L179&gt;1),K179*2*$N$5,K179*$N$5)</f>
        <v>338</v>
      </c>
    </row>
    <row r="180" spans="1:13" ht="12.75" customHeight="1">
      <c r="A180" s="46">
        <v>175</v>
      </c>
      <c r="B180" s="46">
        <v>589</v>
      </c>
      <c r="C180" s="46" t="s">
        <v>108</v>
      </c>
      <c r="D180" s="45" t="s">
        <v>479</v>
      </c>
      <c r="E180" s="46">
        <v>1999</v>
      </c>
      <c r="F180" s="46"/>
      <c r="G180" s="45" t="s">
        <v>53</v>
      </c>
      <c r="H180" s="44">
        <v>0.005671296296296296</v>
      </c>
      <c r="I180" s="40">
        <f>H180-$H$6</f>
        <v>0.0015277777777777772</v>
      </c>
      <c r="J180" s="39">
        <v>0.0030613425925925925</v>
      </c>
      <c r="K180" s="38">
        <f>K179-1</f>
        <v>337</v>
      </c>
      <c r="L180" s="37"/>
      <c r="M180" s="3">
        <f>IF((L180&gt;1),K180*2*$N$5,K180*$N$5)</f>
        <v>337</v>
      </c>
    </row>
    <row r="181" spans="1:13" ht="12.75" customHeight="1">
      <c r="A181" s="42">
        <v>176</v>
      </c>
      <c r="B181" s="42">
        <v>631</v>
      </c>
      <c r="C181" s="42" t="s">
        <v>151</v>
      </c>
      <c r="D181" s="41" t="s">
        <v>478</v>
      </c>
      <c r="E181" s="42">
        <v>1998</v>
      </c>
      <c r="F181" s="42"/>
      <c r="G181" s="41" t="s">
        <v>170</v>
      </c>
      <c r="H181" s="40">
        <v>0.005671296296296296</v>
      </c>
      <c r="I181" s="40">
        <f>H181-$H$6</f>
        <v>0.0015277777777777772</v>
      </c>
      <c r="J181" s="39">
        <v>0.0030613425925925925</v>
      </c>
      <c r="K181" s="38">
        <f>K180-1</f>
        <v>336</v>
      </c>
      <c r="L181" s="37"/>
      <c r="M181" s="3">
        <f>IF((L181&gt;1),K181*2*$N$5,K181*$N$5)</f>
        <v>336</v>
      </c>
    </row>
    <row r="182" spans="1:13" ht="12.75" customHeight="1">
      <c r="A182" s="46">
        <v>177</v>
      </c>
      <c r="B182" s="46">
        <v>702</v>
      </c>
      <c r="C182" s="46" t="s">
        <v>102</v>
      </c>
      <c r="D182" s="45" t="s">
        <v>477</v>
      </c>
      <c r="E182" s="46">
        <v>2000</v>
      </c>
      <c r="F182" s="46"/>
      <c r="G182" s="45" t="s">
        <v>118</v>
      </c>
      <c r="H182" s="44">
        <v>0.00568287037037037</v>
      </c>
      <c r="I182" s="40">
        <f>H182-$H$6</f>
        <v>0.0015393518518518516</v>
      </c>
      <c r="J182" s="39">
        <v>0.0030682870370370365</v>
      </c>
      <c r="K182" s="38">
        <f>K181-1</f>
        <v>335</v>
      </c>
      <c r="L182" s="37"/>
      <c r="M182" s="3">
        <f>IF((L182&gt;1),K182*2*$N$5,K182*$N$5)</f>
        <v>335</v>
      </c>
    </row>
    <row r="183" spans="1:13" ht="12.75" customHeight="1">
      <c r="A183" s="42">
        <v>178</v>
      </c>
      <c r="B183" s="42">
        <v>848</v>
      </c>
      <c r="C183" s="42" t="s">
        <v>85</v>
      </c>
      <c r="D183" s="41" t="s">
        <v>476</v>
      </c>
      <c r="E183" s="42">
        <v>2000</v>
      </c>
      <c r="F183" s="42"/>
      <c r="G183" s="41" t="s">
        <v>53</v>
      </c>
      <c r="H183" s="40">
        <v>0.00568287037037037</v>
      </c>
      <c r="I183" s="40">
        <f>H183-$H$6</f>
        <v>0.0015393518518518516</v>
      </c>
      <c r="J183" s="39">
        <v>0.0030682870370370365</v>
      </c>
      <c r="K183" s="38">
        <f>K182-1</f>
        <v>334</v>
      </c>
      <c r="L183" s="37"/>
      <c r="M183" s="3">
        <f>IF((L183&gt;1),K183*2*$N$5,K183*$N$5)</f>
        <v>334</v>
      </c>
    </row>
    <row r="184" spans="1:13" ht="12.75" customHeight="1">
      <c r="A184" s="46">
        <v>179</v>
      </c>
      <c r="B184" s="46">
        <v>582</v>
      </c>
      <c r="C184" s="46" t="s">
        <v>108</v>
      </c>
      <c r="D184" s="45" t="s">
        <v>475</v>
      </c>
      <c r="E184" s="46">
        <v>1999</v>
      </c>
      <c r="F184" s="46"/>
      <c r="G184" s="45" t="s">
        <v>39</v>
      </c>
      <c r="H184" s="44">
        <v>0.00568287037037037</v>
      </c>
      <c r="I184" s="40">
        <f>H184-$H$6</f>
        <v>0.0015393518518518516</v>
      </c>
      <c r="J184" s="39">
        <v>0.0030682870370370365</v>
      </c>
      <c r="K184" s="38">
        <f>K183-1</f>
        <v>333</v>
      </c>
      <c r="L184" s="37"/>
      <c r="M184" s="3">
        <f>IF((L184&gt;1),K184*2*$N$5,K184*$N$5)</f>
        <v>333</v>
      </c>
    </row>
    <row r="185" spans="1:13" ht="12.75" customHeight="1">
      <c r="A185" s="46">
        <v>180</v>
      </c>
      <c r="B185" s="46">
        <v>599</v>
      </c>
      <c r="C185" s="46" t="s">
        <v>108</v>
      </c>
      <c r="D185" s="45" t="s">
        <v>474</v>
      </c>
      <c r="E185" s="46">
        <v>1998</v>
      </c>
      <c r="F185" s="46"/>
      <c r="G185" s="45" t="s">
        <v>122</v>
      </c>
      <c r="H185" s="44">
        <v>0.00568287037037037</v>
      </c>
      <c r="I185" s="40">
        <f>H185-$H$6</f>
        <v>0.0015393518518518516</v>
      </c>
      <c r="J185" s="39">
        <v>0.0030682870370370365</v>
      </c>
      <c r="K185" s="38">
        <f>K184-1</f>
        <v>332</v>
      </c>
      <c r="L185" s="37"/>
      <c r="M185" s="3">
        <f>IF((L185&gt;1),K185*2*$N$5,K185*$N$5)</f>
        <v>332</v>
      </c>
    </row>
    <row r="186" spans="1:13" ht="12.75" customHeight="1">
      <c r="A186" s="42">
        <v>181</v>
      </c>
      <c r="B186" s="42">
        <v>644</v>
      </c>
      <c r="C186" s="42" t="s">
        <v>151</v>
      </c>
      <c r="D186" s="41" t="s">
        <v>473</v>
      </c>
      <c r="E186" s="42">
        <v>1999</v>
      </c>
      <c r="F186" s="42"/>
      <c r="G186" s="41" t="s">
        <v>39</v>
      </c>
      <c r="H186" s="40">
        <v>0.00568287037037037</v>
      </c>
      <c r="I186" s="40">
        <f>H186-$H$6</f>
        <v>0.0015393518518518516</v>
      </c>
      <c r="J186" s="39">
        <v>0.0030682870370370365</v>
      </c>
      <c r="K186" s="38">
        <f>K185-1</f>
        <v>331</v>
      </c>
      <c r="L186" s="37"/>
      <c r="M186" s="3">
        <f>IF((L186&gt;1),K186*2*$N$5,K186*$N$5)</f>
        <v>331</v>
      </c>
    </row>
    <row r="187" spans="1:13" ht="12.75" customHeight="1">
      <c r="A187" s="42">
        <v>182</v>
      </c>
      <c r="B187" s="42">
        <v>360</v>
      </c>
      <c r="C187" s="42" t="s">
        <v>121</v>
      </c>
      <c r="D187" s="41" t="s">
        <v>472</v>
      </c>
      <c r="E187" s="42">
        <v>1983</v>
      </c>
      <c r="F187" s="42"/>
      <c r="G187" s="41" t="s">
        <v>113</v>
      </c>
      <c r="H187" s="40">
        <v>0.005694444444444444</v>
      </c>
      <c r="I187" s="40">
        <f>H187-$H$6</f>
        <v>0.0015509259259259252</v>
      </c>
      <c r="J187" s="39">
        <v>0.003074074074074074</v>
      </c>
      <c r="K187" s="38">
        <f>K186-1</f>
        <v>330</v>
      </c>
      <c r="L187" s="37"/>
      <c r="M187" s="3">
        <f>IF((L187&gt;1),K187*2*$N$5,K187*$N$5)</f>
        <v>330</v>
      </c>
    </row>
    <row r="188" spans="1:13" ht="12.75" customHeight="1">
      <c r="A188" s="46">
        <v>183</v>
      </c>
      <c r="B188" s="46">
        <v>789</v>
      </c>
      <c r="C188" s="46" t="s">
        <v>126</v>
      </c>
      <c r="D188" s="45" t="s">
        <v>471</v>
      </c>
      <c r="E188" s="46">
        <v>2003</v>
      </c>
      <c r="F188" s="46"/>
      <c r="G188" s="45" t="s">
        <v>61</v>
      </c>
      <c r="H188" s="44">
        <v>0.005694444444444444</v>
      </c>
      <c r="I188" s="40">
        <f>H188-$H$6</f>
        <v>0.0015509259259259252</v>
      </c>
      <c r="J188" s="39">
        <v>0.003074074074074074</v>
      </c>
      <c r="K188" s="38">
        <f>K187-1</f>
        <v>329</v>
      </c>
      <c r="L188" s="37"/>
      <c r="M188" s="3">
        <f>IF((L188&gt;1),K188*2*$N$5,K188*$N$5)</f>
        <v>329</v>
      </c>
    </row>
    <row r="189" spans="1:13" ht="12.75" customHeight="1">
      <c r="A189" s="42">
        <v>184</v>
      </c>
      <c r="B189" s="42">
        <v>640</v>
      </c>
      <c r="C189" s="42" t="s">
        <v>151</v>
      </c>
      <c r="D189" s="41" t="s">
        <v>470</v>
      </c>
      <c r="E189" s="42">
        <v>1999</v>
      </c>
      <c r="F189" s="42"/>
      <c r="G189" s="41" t="s">
        <v>196</v>
      </c>
      <c r="H189" s="40">
        <v>0.005706018518518519</v>
      </c>
      <c r="I189" s="40">
        <f>H189-$H$6</f>
        <v>0.0015625000000000005</v>
      </c>
      <c r="J189" s="39">
        <v>0.003079861111111111</v>
      </c>
      <c r="K189" s="38">
        <f>K188-1</f>
        <v>328</v>
      </c>
      <c r="L189" s="37"/>
      <c r="M189" s="3">
        <f>IF((L189&gt;1),K189*2*$N$5,K189*$N$5)</f>
        <v>328</v>
      </c>
    </row>
    <row r="190" spans="1:13" ht="12.75" customHeight="1">
      <c r="A190" s="46">
        <v>185</v>
      </c>
      <c r="B190" s="46">
        <v>460</v>
      </c>
      <c r="C190" s="46" t="s">
        <v>92</v>
      </c>
      <c r="D190" s="45" t="s">
        <v>469</v>
      </c>
      <c r="E190" s="46">
        <v>1996</v>
      </c>
      <c r="F190" s="46" t="s">
        <v>450</v>
      </c>
      <c r="G190" s="52" t="s">
        <v>86</v>
      </c>
      <c r="H190" s="44">
        <v>0.005706018518518519</v>
      </c>
      <c r="I190" s="40">
        <f>H190-$H$6</f>
        <v>0.0015625000000000005</v>
      </c>
      <c r="J190" s="39">
        <v>0.003079861111111111</v>
      </c>
      <c r="K190" s="38">
        <f>K189-1</f>
        <v>327</v>
      </c>
      <c r="L190" s="37"/>
      <c r="M190" s="3">
        <f>IF((L190&gt;1),K190*2*$N$5,K190*$N$5)</f>
        <v>327</v>
      </c>
    </row>
    <row r="191" spans="1:13" ht="12.75" customHeight="1">
      <c r="A191" s="46">
        <v>186</v>
      </c>
      <c r="B191" s="46">
        <v>945</v>
      </c>
      <c r="C191" s="46" t="s">
        <v>108</v>
      </c>
      <c r="D191" s="45" t="s">
        <v>468</v>
      </c>
      <c r="E191" s="46">
        <v>1998</v>
      </c>
      <c r="F191" s="46"/>
      <c r="G191" s="45" t="s">
        <v>90</v>
      </c>
      <c r="H191" s="44">
        <v>0.005717592592592593</v>
      </c>
      <c r="I191" s="40">
        <f>H191-$H$6</f>
        <v>0.001574074074074074</v>
      </c>
      <c r="J191" s="39">
        <v>0.0030868055555555557</v>
      </c>
      <c r="K191" s="38">
        <f>K190-1</f>
        <v>326</v>
      </c>
      <c r="L191" s="37"/>
      <c r="M191" s="3">
        <f>IF((L191&gt;1),K191*2*$N$5,K191*$N$5)</f>
        <v>326</v>
      </c>
    </row>
    <row r="192" spans="1:13" ht="12.75" customHeight="1">
      <c r="A192" s="42">
        <v>187</v>
      </c>
      <c r="B192" s="42">
        <v>394</v>
      </c>
      <c r="C192" s="42" t="s">
        <v>121</v>
      </c>
      <c r="D192" s="41" t="s">
        <v>467</v>
      </c>
      <c r="E192" s="42">
        <v>1993</v>
      </c>
      <c r="F192" s="42"/>
      <c r="G192" s="41" t="s">
        <v>12</v>
      </c>
      <c r="H192" s="40">
        <v>0.005729166666666667</v>
      </c>
      <c r="I192" s="40">
        <f>H192-$H$6</f>
        <v>0.0015856481481481485</v>
      </c>
      <c r="J192" s="39">
        <v>0.0030925925925925925</v>
      </c>
      <c r="K192" s="38">
        <f>K191-1</f>
        <v>325</v>
      </c>
      <c r="L192" s="37"/>
      <c r="M192" s="3">
        <f>IF((L192&gt;1),K192*2*$N$5,K192*$N$5)</f>
        <v>325</v>
      </c>
    </row>
    <row r="193" spans="1:13" ht="12.75" customHeight="1">
      <c r="A193" s="42">
        <v>188</v>
      </c>
      <c r="B193" s="42">
        <v>645</v>
      </c>
      <c r="C193" s="42" t="s">
        <v>151</v>
      </c>
      <c r="D193" s="41" t="s">
        <v>466</v>
      </c>
      <c r="E193" s="42">
        <v>1999</v>
      </c>
      <c r="F193" s="42"/>
      <c r="G193" s="41" t="s">
        <v>39</v>
      </c>
      <c r="H193" s="40">
        <v>0.005729166666666667</v>
      </c>
      <c r="I193" s="40">
        <f>H193-$H$6</f>
        <v>0.0015856481481481485</v>
      </c>
      <c r="J193" s="39">
        <v>0.0030925925925925925</v>
      </c>
      <c r="K193" s="38">
        <f>K192-1</f>
        <v>324</v>
      </c>
      <c r="L193" s="37"/>
      <c r="M193" s="3">
        <f>IF((L193&gt;1),K193*2*$N$5,K193*$N$5)</f>
        <v>324</v>
      </c>
    </row>
    <row r="194" spans="1:13" ht="12.75" customHeight="1">
      <c r="A194" s="42">
        <v>189</v>
      </c>
      <c r="B194" s="42">
        <v>614</v>
      </c>
      <c r="C194" s="42" t="s">
        <v>151</v>
      </c>
      <c r="D194" s="41" t="s">
        <v>465</v>
      </c>
      <c r="E194" s="42">
        <v>1998</v>
      </c>
      <c r="F194" s="42" t="s">
        <v>87</v>
      </c>
      <c r="G194" s="41" t="s">
        <v>86</v>
      </c>
      <c r="H194" s="40">
        <v>0.005729166666666667</v>
      </c>
      <c r="I194" s="40">
        <f>H194-$H$6</f>
        <v>0.0015856481481481485</v>
      </c>
      <c r="J194" s="39">
        <v>0.0030925925925925925</v>
      </c>
      <c r="K194" s="38">
        <f>K193-1</f>
        <v>323</v>
      </c>
      <c r="L194" s="37"/>
      <c r="M194" s="3">
        <f>IF((L194&gt;1),K194*2*$N$5,K194*$N$5)</f>
        <v>323</v>
      </c>
    </row>
    <row r="195" spans="1:13" ht="12.75" customHeight="1">
      <c r="A195" s="42">
        <v>190</v>
      </c>
      <c r="B195" s="42">
        <v>110</v>
      </c>
      <c r="C195" s="42" t="s">
        <v>121</v>
      </c>
      <c r="D195" s="41" t="s">
        <v>464</v>
      </c>
      <c r="E195" s="42">
        <v>1985</v>
      </c>
      <c r="F195" s="42" t="s">
        <v>132</v>
      </c>
      <c r="G195" s="41" t="s">
        <v>354</v>
      </c>
      <c r="H195" s="40">
        <v>0.005740740740740742</v>
      </c>
      <c r="I195" s="40">
        <f>H195-$H$6</f>
        <v>0.001597222222222223</v>
      </c>
      <c r="J195" s="39">
        <v>0.0030995370370370365</v>
      </c>
      <c r="K195" s="38">
        <f>K194-1</f>
        <v>322</v>
      </c>
      <c r="L195" s="37"/>
      <c r="M195" s="3">
        <f>IF((L195&gt;1),K195*2*$N$5,K195*$N$5)</f>
        <v>322</v>
      </c>
    </row>
    <row r="196" spans="1:13" ht="12.75" customHeight="1">
      <c r="A196" s="42">
        <v>191</v>
      </c>
      <c r="B196" s="42">
        <v>366</v>
      </c>
      <c r="C196" s="42" t="s">
        <v>121</v>
      </c>
      <c r="D196" s="41" t="s">
        <v>463</v>
      </c>
      <c r="E196" s="42">
        <v>1984</v>
      </c>
      <c r="F196" s="42"/>
      <c r="G196" s="41" t="s">
        <v>8</v>
      </c>
      <c r="H196" s="40">
        <v>0.005740740740740742</v>
      </c>
      <c r="I196" s="40">
        <f>H196-$H$6</f>
        <v>0.001597222222222223</v>
      </c>
      <c r="J196" s="39">
        <v>0.0030995370370370365</v>
      </c>
      <c r="K196" s="38">
        <f>K195-1</f>
        <v>321</v>
      </c>
      <c r="L196" s="37"/>
      <c r="M196" s="3">
        <f>IF((L196&gt;1),K196*2*$N$5,K196*$N$5)</f>
        <v>321</v>
      </c>
    </row>
    <row r="197" spans="1:13" ht="12.75" customHeight="1">
      <c r="A197" s="46">
        <v>192</v>
      </c>
      <c r="B197" s="46">
        <v>308</v>
      </c>
      <c r="C197" s="46" t="s">
        <v>94</v>
      </c>
      <c r="D197" s="45" t="s">
        <v>462</v>
      </c>
      <c r="E197" s="46">
        <v>1993</v>
      </c>
      <c r="F197" s="46"/>
      <c r="G197" s="45" t="s">
        <v>461</v>
      </c>
      <c r="H197" s="44">
        <v>0.005752314814814814</v>
      </c>
      <c r="I197" s="40">
        <f>H197-$H$6</f>
        <v>0.0016087962962962957</v>
      </c>
      <c r="J197" s="39">
        <v>0.003105324074074074</v>
      </c>
      <c r="K197" s="38">
        <f>K196-1</f>
        <v>320</v>
      </c>
      <c r="L197" s="37"/>
      <c r="M197" s="3">
        <f>IF((L197&gt;1),K197*2*$N$5,K197*$N$5)</f>
        <v>320</v>
      </c>
    </row>
    <row r="198" spans="1:13" ht="12.75" customHeight="1">
      <c r="A198" s="42">
        <v>193</v>
      </c>
      <c r="B198" s="42">
        <v>181</v>
      </c>
      <c r="C198" s="42" t="s">
        <v>121</v>
      </c>
      <c r="D198" s="41" t="s">
        <v>460</v>
      </c>
      <c r="E198" s="42">
        <v>1984</v>
      </c>
      <c r="F198" s="42" t="s">
        <v>132</v>
      </c>
      <c r="G198" s="41" t="s">
        <v>131</v>
      </c>
      <c r="H198" s="40">
        <v>0.005752314814814814</v>
      </c>
      <c r="I198" s="40">
        <f>H198-$H$6</f>
        <v>0.0016087962962962957</v>
      </c>
      <c r="J198" s="39">
        <v>0.003105324074074074</v>
      </c>
      <c r="K198" s="38">
        <f>K197-1</f>
        <v>319</v>
      </c>
      <c r="L198" s="37"/>
      <c r="M198" s="3">
        <f>IF((L198&gt;1),K198*2*$N$5,K198*$N$5)</f>
        <v>319</v>
      </c>
    </row>
    <row r="199" spans="1:13" ht="12.75" customHeight="1">
      <c r="A199" s="42">
        <v>194</v>
      </c>
      <c r="B199" s="42">
        <v>425</v>
      </c>
      <c r="C199" s="42" t="s">
        <v>437</v>
      </c>
      <c r="D199" s="41" t="s">
        <v>459</v>
      </c>
      <c r="E199" s="42">
        <v>1995</v>
      </c>
      <c r="F199" s="42" t="s">
        <v>98</v>
      </c>
      <c r="G199" s="41" t="s">
        <v>97</v>
      </c>
      <c r="H199" s="40">
        <v>0.005763888888888889</v>
      </c>
      <c r="I199" s="40">
        <f>H199-$H$6</f>
        <v>0.00162037037037037</v>
      </c>
      <c r="J199" s="39" t="s">
        <v>458</v>
      </c>
      <c r="K199" s="38">
        <f>K198-1</f>
        <v>318</v>
      </c>
      <c r="L199" s="37"/>
      <c r="M199" s="3">
        <f>IF((L199&gt;1),K199*2*$N$5,K199*$N$5)</f>
        <v>318</v>
      </c>
    </row>
    <row r="200" spans="1:13" ht="12.75" customHeight="1">
      <c r="A200" s="46">
        <v>195</v>
      </c>
      <c r="B200" s="46">
        <v>465</v>
      </c>
      <c r="C200" s="46" t="s">
        <v>92</v>
      </c>
      <c r="D200" s="45" t="s">
        <v>457</v>
      </c>
      <c r="E200" s="46">
        <v>1997</v>
      </c>
      <c r="F200" s="46"/>
      <c r="G200" s="45" t="s">
        <v>50</v>
      </c>
      <c r="H200" s="44">
        <v>0.005763888888888889</v>
      </c>
      <c r="I200" s="40">
        <f>H200-$H$6</f>
        <v>0.00162037037037037</v>
      </c>
      <c r="J200" s="39">
        <v>0.0031111111111111114</v>
      </c>
      <c r="K200" s="38">
        <f>K199-1</f>
        <v>317</v>
      </c>
      <c r="L200" s="37"/>
      <c r="M200" s="3">
        <f>IF((L200&gt;1),K200*2*$N$5,K200*$N$5)</f>
        <v>317</v>
      </c>
    </row>
    <row r="201" spans="1:13" ht="12.75" customHeight="1">
      <c r="A201" s="42">
        <v>196</v>
      </c>
      <c r="B201" s="42">
        <v>867</v>
      </c>
      <c r="C201" s="42" t="s">
        <v>85</v>
      </c>
      <c r="D201" s="41" t="s">
        <v>456</v>
      </c>
      <c r="E201" s="42">
        <v>2000</v>
      </c>
      <c r="F201" s="42"/>
      <c r="G201" s="41" t="s">
        <v>122</v>
      </c>
      <c r="H201" s="40">
        <v>0.005775462962962962</v>
      </c>
      <c r="I201" s="40">
        <f>H201-$H$6</f>
        <v>0.0016319444444444437</v>
      </c>
      <c r="J201" s="39">
        <v>0.0031180555555555558</v>
      </c>
      <c r="K201" s="38">
        <f>K200-1</f>
        <v>316</v>
      </c>
      <c r="L201" s="37"/>
      <c r="M201" s="3">
        <f>IF((L201&gt;1),K201*2*$N$5,K201*$N$5)</f>
        <v>316</v>
      </c>
    </row>
    <row r="202" spans="1:13" ht="12.75" customHeight="1">
      <c r="A202" s="42">
        <v>197</v>
      </c>
      <c r="B202" s="42">
        <v>611</v>
      </c>
      <c r="C202" s="42" t="s">
        <v>151</v>
      </c>
      <c r="D202" s="41" t="s">
        <v>455</v>
      </c>
      <c r="E202" s="42">
        <v>1998</v>
      </c>
      <c r="F202" s="42" t="s">
        <v>132</v>
      </c>
      <c r="G202" s="41" t="s">
        <v>131</v>
      </c>
      <c r="H202" s="40">
        <v>0.005775462962962962</v>
      </c>
      <c r="I202" s="40">
        <f>H202-$H$6</f>
        <v>0.0016319444444444437</v>
      </c>
      <c r="J202" s="39">
        <v>0.0031180555555555558</v>
      </c>
      <c r="K202" s="38">
        <f>K201-1</f>
        <v>315</v>
      </c>
      <c r="L202" s="37"/>
      <c r="M202" s="3">
        <f>IF((L202&gt;1),K202*2*$N$5,K202*$N$5)</f>
        <v>315</v>
      </c>
    </row>
    <row r="203" spans="1:13" ht="12.75" customHeight="1">
      <c r="A203" s="42">
        <v>198</v>
      </c>
      <c r="B203" s="42">
        <v>663</v>
      </c>
      <c r="C203" s="42" t="s">
        <v>151</v>
      </c>
      <c r="D203" s="41" t="s">
        <v>454</v>
      </c>
      <c r="E203" s="42">
        <v>1998</v>
      </c>
      <c r="F203" s="42"/>
      <c r="G203" s="41" t="s">
        <v>50</v>
      </c>
      <c r="H203" s="40">
        <v>0.005775462962962962</v>
      </c>
      <c r="I203" s="40">
        <f>H203-$H$6</f>
        <v>0.0016319444444444437</v>
      </c>
      <c r="J203" s="39">
        <v>0.0031180555555555558</v>
      </c>
      <c r="K203" s="38">
        <f>K202-1</f>
        <v>314</v>
      </c>
      <c r="L203" s="37"/>
      <c r="M203" s="3">
        <f>IF((L203&gt;1),K203*2*$N$5,K203*$N$5)</f>
        <v>314</v>
      </c>
    </row>
    <row r="204" spans="1:13" ht="12.75" customHeight="1">
      <c r="A204" s="46">
        <v>199</v>
      </c>
      <c r="B204" s="46">
        <v>435</v>
      </c>
      <c r="C204" s="46" t="s">
        <v>92</v>
      </c>
      <c r="D204" s="45" t="s">
        <v>453</v>
      </c>
      <c r="E204" s="46">
        <v>1996</v>
      </c>
      <c r="F204" s="46"/>
      <c r="G204" s="45" t="s">
        <v>21</v>
      </c>
      <c r="H204" s="44">
        <v>0.005775462962962962</v>
      </c>
      <c r="I204" s="40">
        <f>H204-$H$6</f>
        <v>0.0016319444444444437</v>
      </c>
      <c r="J204" s="39">
        <v>0.0031180555555555558</v>
      </c>
      <c r="K204" s="38">
        <f>K203-1</f>
        <v>313</v>
      </c>
      <c r="L204" s="37"/>
      <c r="M204" s="3">
        <f>IF((L204&gt;1),K204*2*$N$5,K204*$N$5)</f>
        <v>313</v>
      </c>
    </row>
    <row r="205" spans="1:13" ht="12.75" customHeight="1">
      <c r="A205" s="42">
        <v>200</v>
      </c>
      <c r="B205" s="42">
        <v>809</v>
      </c>
      <c r="C205" s="42" t="s">
        <v>85</v>
      </c>
      <c r="D205" s="41" t="s">
        <v>452</v>
      </c>
      <c r="E205" s="42">
        <v>2000</v>
      </c>
      <c r="F205" s="42" t="s">
        <v>87</v>
      </c>
      <c r="G205" s="41" t="s">
        <v>86</v>
      </c>
      <c r="H205" s="40">
        <v>0.005787037037037038</v>
      </c>
      <c r="I205" s="40">
        <f>H205-$H$6</f>
        <v>0.001643518518518519</v>
      </c>
      <c r="J205" s="39">
        <v>0.0031238425925925926</v>
      </c>
      <c r="K205" s="38">
        <f>K204-1</f>
        <v>312</v>
      </c>
      <c r="L205" s="37"/>
      <c r="M205" s="3">
        <f>IF((L205&gt;1),K205*2*$N$5,K205*$N$5)</f>
        <v>312</v>
      </c>
    </row>
    <row r="206" spans="1:13" ht="12.75" customHeight="1">
      <c r="A206" s="46">
        <v>201</v>
      </c>
      <c r="B206" s="46">
        <v>554</v>
      </c>
      <c r="C206" s="46" t="s">
        <v>108</v>
      </c>
      <c r="D206" s="45" t="s">
        <v>451</v>
      </c>
      <c r="E206" s="46">
        <v>1999</v>
      </c>
      <c r="F206" s="46" t="s">
        <v>450</v>
      </c>
      <c r="G206" s="45" t="s">
        <v>86</v>
      </c>
      <c r="H206" s="44">
        <v>0.005787037037037038</v>
      </c>
      <c r="I206" s="40">
        <f>H206-$H$6</f>
        <v>0.001643518518518519</v>
      </c>
      <c r="J206" s="39">
        <v>0.0031238425925925926</v>
      </c>
      <c r="K206" s="38">
        <f>K205-1</f>
        <v>311</v>
      </c>
      <c r="L206" s="37"/>
      <c r="M206" s="3">
        <f>IF((L206&gt;1),K206*2*$N$5,K206*$N$5)</f>
        <v>311</v>
      </c>
    </row>
    <row r="207" spans="1:13" ht="12.75" customHeight="1">
      <c r="A207" s="42">
        <v>202</v>
      </c>
      <c r="B207" s="42">
        <v>388</v>
      </c>
      <c r="C207" s="42" t="s">
        <v>121</v>
      </c>
      <c r="D207" s="41" t="s">
        <v>449</v>
      </c>
      <c r="E207" s="42">
        <v>1992</v>
      </c>
      <c r="F207" s="42"/>
      <c r="G207" s="41" t="s">
        <v>12</v>
      </c>
      <c r="H207" s="40">
        <v>0.005798611111111111</v>
      </c>
      <c r="I207" s="40">
        <f>H207-$H$6</f>
        <v>0.0016550925925925926</v>
      </c>
      <c r="J207" s="39">
        <v>0.0031307870370370365</v>
      </c>
      <c r="K207" s="38">
        <f>K206-1</f>
        <v>310</v>
      </c>
      <c r="L207" s="37"/>
      <c r="M207" s="3">
        <f>IF((L207&gt;1),K207*2*$N$5,K207*$N$5)</f>
        <v>310</v>
      </c>
    </row>
    <row r="208" spans="1:13" ht="12.75" customHeight="1">
      <c r="A208" s="46">
        <v>203</v>
      </c>
      <c r="B208" s="46">
        <v>325</v>
      </c>
      <c r="C208" s="46" t="s">
        <v>237</v>
      </c>
      <c r="D208" s="45" t="s">
        <v>448</v>
      </c>
      <c r="E208" s="46">
        <v>1995</v>
      </c>
      <c r="F208" s="46"/>
      <c r="G208" s="45" t="s">
        <v>39</v>
      </c>
      <c r="H208" s="44">
        <v>0.005810185185185186</v>
      </c>
      <c r="I208" s="40">
        <f>H208-$H$6</f>
        <v>0.001666666666666667</v>
      </c>
      <c r="J208" s="39">
        <v>0.003136574074074074</v>
      </c>
      <c r="K208" s="38">
        <f>K207-1</f>
        <v>309</v>
      </c>
      <c r="L208" s="37"/>
      <c r="M208" s="3">
        <f>IF((L208&gt;1),K208*2*$N$5,K208*$N$5)</f>
        <v>309</v>
      </c>
    </row>
    <row r="209" spans="1:13" ht="12.75" customHeight="1">
      <c r="A209" s="46">
        <v>204</v>
      </c>
      <c r="B209" s="46">
        <v>539</v>
      </c>
      <c r="C209" s="46" t="s">
        <v>108</v>
      </c>
      <c r="D209" s="45" t="s">
        <v>447</v>
      </c>
      <c r="E209" s="46">
        <v>1998</v>
      </c>
      <c r="F209" s="46"/>
      <c r="G209" s="45" t="s">
        <v>21</v>
      </c>
      <c r="H209" s="44">
        <v>0.005810185185185186</v>
      </c>
      <c r="I209" s="40">
        <f>H209-$H$6</f>
        <v>0.001666666666666667</v>
      </c>
      <c r="J209" s="39">
        <v>0.003136574074074074</v>
      </c>
      <c r="K209" s="38">
        <f>K208-1</f>
        <v>308</v>
      </c>
      <c r="L209" s="37"/>
      <c r="M209" s="3">
        <f>IF((L209&gt;1),K209*2*$N$5,K209*$N$5)</f>
        <v>308</v>
      </c>
    </row>
    <row r="210" spans="1:13" ht="12.75" customHeight="1">
      <c r="A210" s="46">
        <v>205</v>
      </c>
      <c r="B210" s="46">
        <v>584</v>
      </c>
      <c r="C210" s="46" t="s">
        <v>108</v>
      </c>
      <c r="D210" s="45" t="s">
        <v>446</v>
      </c>
      <c r="E210" s="46">
        <v>1998</v>
      </c>
      <c r="F210" s="46" t="s">
        <v>122</v>
      </c>
      <c r="G210" s="45" t="s">
        <v>129</v>
      </c>
      <c r="H210" s="44">
        <v>0.005810185185185186</v>
      </c>
      <c r="I210" s="40">
        <f>H210-$H$6</f>
        <v>0.001666666666666667</v>
      </c>
      <c r="J210" s="39">
        <v>0.003136574074074074</v>
      </c>
      <c r="K210" s="38">
        <f>K209-1</f>
        <v>307</v>
      </c>
      <c r="L210" s="37"/>
      <c r="M210" s="3">
        <f>IF((L210&gt;1),K210*2*$N$5,K210*$N$5)</f>
        <v>307</v>
      </c>
    </row>
    <row r="211" spans="1:13" ht="12.75" customHeight="1">
      <c r="A211" s="46">
        <v>206</v>
      </c>
      <c r="B211" s="46">
        <v>444</v>
      </c>
      <c r="C211" s="46" t="s">
        <v>92</v>
      </c>
      <c r="D211" s="45" t="s">
        <v>445</v>
      </c>
      <c r="E211" s="46">
        <v>1996</v>
      </c>
      <c r="F211" s="46"/>
      <c r="G211" s="45" t="s">
        <v>312</v>
      </c>
      <c r="H211" s="44">
        <v>0.005821759259259259</v>
      </c>
      <c r="I211" s="40">
        <f>H211-$H$6</f>
        <v>0.0016782407407407406</v>
      </c>
      <c r="J211" s="39">
        <v>0.0031423611111111114</v>
      </c>
      <c r="K211" s="38">
        <f>K210-1</f>
        <v>306</v>
      </c>
      <c r="L211" s="37"/>
      <c r="M211" s="3">
        <f>IF((L211&gt;1),K211*2*$N$5,K211*$N$5)</f>
        <v>306</v>
      </c>
    </row>
    <row r="212" spans="1:13" ht="12.75" customHeight="1">
      <c r="A212" s="42">
        <v>207</v>
      </c>
      <c r="B212" s="42">
        <v>359</v>
      </c>
      <c r="C212" s="42" t="s">
        <v>121</v>
      </c>
      <c r="D212" s="41" t="s">
        <v>444</v>
      </c>
      <c r="E212" s="42">
        <v>1981</v>
      </c>
      <c r="F212" s="42" t="s">
        <v>132</v>
      </c>
      <c r="G212" s="41" t="s">
        <v>131</v>
      </c>
      <c r="H212" s="40">
        <v>0.005844907407407407</v>
      </c>
      <c r="I212" s="40">
        <f>H212-$H$6</f>
        <v>0.0017013888888888886</v>
      </c>
      <c r="J212" s="39">
        <v>0.0031550925925925926</v>
      </c>
      <c r="K212" s="38">
        <f>K211-1</f>
        <v>305</v>
      </c>
      <c r="L212" s="37"/>
      <c r="M212" s="3">
        <f>IF((L212&gt;1),K212*2*$N$5,K212*$N$5)</f>
        <v>305</v>
      </c>
    </row>
    <row r="213" spans="1:13" ht="12.75" customHeight="1">
      <c r="A213" s="42">
        <v>208</v>
      </c>
      <c r="B213" s="42">
        <v>807</v>
      </c>
      <c r="C213" s="42" t="s">
        <v>85</v>
      </c>
      <c r="D213" s="41" t="s">
        <v>443</v>
      </c>
      <c r="E213" s="42">
        <v>2000</v>
      </c>
      <c r="F213" s="42"/>
      <c r="G213" s="41" t="s">
        <v>21</v>
      </c>
      <c r="H213" s="40">
        <v>0.0058564814814814825</v>
      </c>
      <c r="I213" s="40">
        <f>H213-$H$6</f>
        <v>0.0017129629629629639</v>
      </c>
      <c r="J213" s="39">
        <v>0.0031620370370370374</v>
      </c>
      <c r="K213" s="38">
        <f>K212-1</f>
        <v>304</v>
      </c>
      <c r="L213" s="37"/>
      <c r="M213" s="3">
        <f>IF((L213&gt;1),K213*2*$N$5,K213*$N$5)</f>
        <v>304</v>
      </c>
    </row>
    <row r="214" spans="1:13" ht="12.75" customHeight="1">
      <c r="A214" s="46">
        <v>209</v>
      </c>
      <c r="B214" s="46">
        <v>567</v>
      </c>
      <c r="C214" s="46" t="s">
        <v>108</v>
      </c>
      <c r="D214" s="45" t="s">
        <v>442</v>
      </c>
      <c r="E214" s="46">
        <v>1999</v>
      </c>
      <c r="F214" s="46"/>
      <c r="G214" s="45" t="s">
        <v>441</v>
      </c>
      <c r="H214" s="44">
        <v>0.0058564814814814825</v>
      </c>
      <c r="I214" s="40">
        <f>H214-$H$6</f>
        <v>0.0017129629629629639</v>
      </c>
      <c r="J214" s="39">
        <v>0.0031620370370370374</v>
      </c>
      <c r="K214" s="38">
        <f>K213-1</f>
        <v>303</v>
      </c>
      <c r="L214" s="37"/>
      <c r="M214" s="3">
        <f>IF((L214&gt;1),K214*2*$N$5,K214*$N$5)</f>
        <v>303</v>
      </c>
    </row>
    <row r="215" spans="1:13" ht="12.75" customHeight="1">
      <c r="A215" s="42">
        <v>210</v>
      </c>
      <c r="B215" s="42">
        <v>512</v>
      </c>
      <c r="C215" s="42" t="s">
        <v>317</v>
      </c>
      <c r="D215" s="41" t="s">
        <v>440</v>
      </c>
      <c r="E215" s="42">
        <v>1996</v>
      </c>
      <c r="F215" s="42"/>
      <c r="G215" s="41" t="s">
        <v>53</v>
      </c>
      <c r="H215" s="40">
        <v>0.0058564814814814825</v>
      </c>
      <c r="I215" s="40">
        <f>H215-$H$6</f>
        <v>0.0017129629629629639</v>
      </c>
      <c r="J215" s="39">
        <v>0.0031620370370370374</v>
      </c>
      <c r="K215" s="38">
        <f>K214-1</f>
        <v>302</v>
      </c>
      <c r="L215" s="37"/>
      <c r="M215" s="3">
        <f>IF((L215&gt;1),K215*2*$N$5,K215*$N$5)</f>
        <v>302</v>
      </c>
    </row>
    <row r="216" spans="1:13" ht="12.75" customHeight="1">
      <c r="A216" s="46">
        <v>211</v>
      </c>
      <c r="B216" s="46">
        <v>587</v>
      </c>
      <c r="C216" s="46" t="s">
        <v>108</v>
      </c>
      <c r="D216" s="45" t="s">
        <v>439</v>
      </c>
      <c r="E216" s="46">
        <v>1999</v>
      </c>
      <c r="F216" s="46" t="s">
        <v>122</v>
      </c>
      <c r="G216" s="45" t="s">
        <v>129</v>
      </c>
      <c r="H216" s="44">
        <v>0.005868055555555554</v>
      </c>
      <c r="I216" s="40">
        <f>H216-$H$6</f>
        <v>0.0017245370370370357</v>
      </c>
      <c r="J216" s="39">
        <v>0.003167824074074074</v>
      </c>
      <c r="K216" s="38">
        <f>K215-1</f>
        <v>301</v>
      </c>
      <c r="L216" s="37"/>
      <c r="M216" s="3">
        <f>IF((L216&gt;1),K216*2*$N$5,K216*$N$5)</f>
        <v>301</v>
      </c>
    </row>
    <row r="217" spans="1:13" ht="12.75" customHeight="1">
      <c r="A217" s="46">
        <v>212</v>
      </c>
      <c r="B217" s="46">
        <v>577</v>
      </c>
      <c r="C217" s="46" t="s">
        <v>108</v>
      </c>
      <c r="D217" s="45" t="s">
        <v>438</v>
      </c>
      <c r="E217" s="46">
        <v>1998</v>
      </c>
      <c r="F217" s="46"/>
      <c r="G217" s="45" t="s">
        <v>39</v>
      </c>
      <c r="H217" s="44">
        <v>0.005868055555555554</v>
      </c>
      <c r="I217" s="40">
        <f>H217-$H$6</f>
        <v>0.0017245370370370357</v>
      </c>
      <c r="J217" s="39">
        <v>0.003167824074074074</v>
      </c>
      <c r="K217" s="38">
        <f>K216-1</f>
        <v>300</v>
      </c>
      <c r="L217" s="37"/>
      <c r="M217" s="3">
        <f>IF((L217&gt;1),K217*2*$N$5,K217*$N$5)</f>
        <v>300</v>
      </c>
    </row>
    <row r="218" spans="1:13" ht="12.75" customHeight="1">
      <c r="A218" s="42">
        <v>213</v>
      </c>
      <c r="B218" s="42">
        <v>416</v>
      </c>
      <c r="C218" s="42" t="s">
        <v>437</v>
      </c>
      <c r="D218" s="41" t="s">
        <v>436</v>
      </c>
      <c r="E218" s="42">
        <v>1995</v>
      </c>
      <c r="F218" s="42"/>
      <c r="G218" s="41" t="s">
        <v>53</v>
      </c>
      <c r="H218" s="40">
        <v>0.00587962962962963</v>
      </c>
      <c r="I218" s="40">
        <f>H218-$H$6</f>
        <v>0.001736111111111111</v>
      </c>
      <c r="J218" s="39" t="s">
        <v>435</v>
      </c>
      <c r="K218" s="38">
        <f>K217-1</f>
        <v>299</v>
      </c>
      <c r="L218" s="37"/>
      <c r="M218" s="3">
        <f>IF((L218&gt;1),K218*2*$N$5,K218*$N$5)</f>
        <v>299</v>
      </c>
    </row>
    <row r="219" spans="1:13" ht="12.75" customHeight="1">
      <c r="A219" s="42">
        <v>214</v>
      </c>
      <c r="B219" s="42">
        <v>897</v>
      </c>
      <c r="C219" s="42" t="s">
        <v>37</v>
      </c>
      <c r="D219" s="41" t="s">
        <v>434</v>
      </c>
      <c r="E219" s="42">
        <v>2002</v>
      </c>
      <c r="F219" s="42"/>
      <c r="G219" s="41" t="s">
        <v>53</v>
      </c>
      <c r="H219" s="40">
        <v>0.00587962962962963</v>
      </c>
      <c r="I219" s="40">
        <f>H219-$H$6</f>
        <v>0.001736111111111111</v>
      </c>
      <c r="J219" s="39">
        <v>0.0031736111111111114</v>
      </c>
      <c r="K219" s="38">
        <f>K218-1</f>
        <v>298</v>
      </c>
      <c r="L219" s="37"/>
      <c r="M219" s="3">
        <f>IF((L219&gt;1),K219*2*$N$5,K219*$N$5)</f>
        <v>298</v>
      </c>
    </row>
    <row r="220" spans="1:13" ht="12.75" customHeight="1">
      <c r="A220" s="46">
        <v>215</v>
      </c>
      <c r="B220" s="46">
        <v>454</v>
      </c>
      <c r="C220" s="46" t="s">
        <v>92</v>
      </c>
      <c r="D220" s="45" t="s">
        <v>433</v>
      </c>
      <c r="E220" s="46">
        <v>1996</v>
      </c>
      <c r="F220" s="46" t="s">
        <v>349</v>
      </c>
      <c r="G220" s="45" t="s">
        <v>348</v>
      </c>
      <c r="H220" s="44">
        <v>0.00587962962962963</v>
      </c>
      <c r="I220" s="40">
        <f>H220-$H$6</f>
        <v>0.001736111111111111</v>
      </c>
      <c r="J220" s="39">
        <v>0.0031736111111111114</v>
      </c>
      <c r="K220" s="38">
        <f>K219-1</f>
        <v>297</v>
      </c>
      <c r="L220" s="37"/>
      <c r="M220" s="3">
        <f>IF((L220&gt;1),K220*2*$N$5,K220*$N$5)</f>
        <v>297</v>
      </c>
    </row>
    <row r="221" spans="1:13" ht="12.75" customHeight="1">
      <c r="A221" s="46">
        <v>216</v>
      </c>
      <c r="B221" s="46">
        <v>545</v>
      </c>
      <c r="C221" s="46" t="s">
        <v>108</v>
      </c>
      <c r="D221" s="45" t="s">
        <v>432</v>
      </c>
      <c r="E221" s="46">
        <v>1999</v>
      </c>
      <c r="F221" s="46"/>
      <c r="G221" s="45" t="s">
        <v>21</v>
      </c>
      <c r="H221" s="44">
        <v>0.005891203703703703</v>
      </c>
      <c r="I221" s="40">
        <f>H221-$H$6</f>
        <v>0.0017476851851851846</v>
      </c>
      <c r="J221" s="39">
        <v>0.003180555555555556</v>
      </c>
      <c r="K221" s="38">
        <f>K220-1</f>
        <v>296</v>
      </c>
      <c r="L221" s="37"/>
      <c r="M221" s="3">
        <f>IF((L221&gt;1),K221*2*$N$5,K221*$N$5)</f>
        <v>296</v>
      </c>
    </row>
    <row r="222" spans="1:13" ht="12.75" customHeight="1">
      <c r="A222" s="42">
        <v>217</v>
      </c>
      <c r="B222" s="42">
        <v>810</v>
      </c>
      <c r="C222" s="42" t="s">
        <v>85</v>
      </c>
      <c r="D222" s="41" t="s">
        <v>431</v>
      </c>
      <c r="E222" s="42">
        <v>2000</v>
      </c>
      <c r="F222" s="42" t="s">
        <v>87</v>
      </c>
      <c r="G222" s="41" t="s">
        <v>86</v>
      </c>
      <c r="H222" s="40">
        <v>0.005902777777777778</v>
      </c>
      <c r="I222" s="40">
        <f>H222-$H$6</f>
        <v>0.001759259259259259</v>
      </c>
      <c r="J222" s="39">
        <v>0.0031863425925925926</v>
      </c>
      <c r="K222" s="38">
        <f>K221-1</f>
        <v>295</v>
      </c>
      <c r="L222" s="37"/>
      <c r="M222" s="3">
        <f>IF((L222&gt;1),K222*2*$N$5,K222*$N$5)</f>
        <v>295</v>
      </c>
    </row>
    <row r="223" spans="1:13" ht="12.75" customHeight="1">
      <c r="A223" s="42">
        <v>218</v>
      </c>
      <c r="B223" s="42">
        <v>647</v>
      </c>
      <c r="C223" s="42" t="s">
        <v>151</v>
      </c>
      <c r="D223" s="41" t="s">
        <v>430</v>
      </c>
      <c r="E223" s="42">
        <v>1999</v>
      </c>
      <c r="F223" s="42"/>
      <c r="G223" s="41" t="s">
        <v>39</v>
      </c>
      <c r="H223" s="40">
        <v>0.005902777777777778</v>
      </c>
      <c r="I223" s="40">
        <f>H223-$H$6</f>
        <v>0.001759259259259259</v>
      </c>
      <c r="J223" s="39">
        <v>0.0031863425925925926</v>
      </c>
      <c r="K223" s="38">
        <f>K222-1</f>
        <v>294</v>
      </c>
      <c r="L223" s="37"/>
      <c r="M223" s="3">
        <f>IF((L223&gt;1),K223*2*$N$5,K223*$N$5)</f>
        <v>294</v>
      </c>
    </row>
    <row r="224" spans="1:13" ht="12.75" customHeight="1">
      <c r="A224" s="42">
        <v>219</v>
      </c>
      <c r="B224" s="42">
        <v>648</v>
      </c>
      <c r="C224" s="42" t="s">
        <v>151</v>
      </c>
      <c r="D224" s="41" t="s">
        <v>429</v>
      </c>
      <c r="E224" s="42">
        <v>1999</v>
      </c>
      <c r="F224" s="42"/>
      <c r="G224" s="41" t="s">
        <v>39</v>
      </c>
      <c r="H224" s="40">
        <v>0.005914351851851852</v>
      </c>
      <c r="I224" s="40">
        <f>H224-$H$6</f>
        <v>0.0017708333333333335</v>
      </c>
      <c r="J224" s="39">
        <v>0.0031932870370370374</v>
      </c>
      <c r="K224" s="38">
        <f>K223-1</f>
        <v>293</v>
      </c>
      <c r="L224" s="37"/>
      <c r="M224" s="3">
        <f>IF((L224&gt;1),K224*2*$N$5,K224*$N$5)</f>
        <v>293</v>
      </c>
    </row>
    <row r="225" spans="1:13" ht="12.75" customHeight="1">
      <c r="A225" s="42">
        <v>220</v>
      </c>
      <c r="B225" s="42">
        <v>341</v>
      </c>
      <c r="C225" s="42" t="s">
        <v>105</v>
      </c>
      <c r="D225" s="41" t="s">
        <v>428</v>
      </c>
      <c r="E225" s="42">
        <v>1961</v>
      </c>
      <c r="F225" s="42"/>
      <c r="G225" s="41" t="s">
        <v>427</v>
      </c>
      <c r="H225" s="40">
        <v>0.005925925925925926</v>
      </c>
      <c r="I225" s="40">
        <f>H225-$H$6</f>
        <v>0.001782407407407407</v>
      </c>
      <c r="J225" s="39">
        <v>0.0031990740740740742</v>
      </c>
      <c r="K225" s="38">
        <f>K224-1</f>
        <v>292</v>
      </c>
      <c r="L225" s="37"/>
      <c r="M225" s="3">
        <f>IF((L225&gt;1),K225*2*$N$5,K225*$N$5)</f>
        <v>292</v>
      </c>
    </row>
    <row r="226" spans="1:13" ht="12.75" customHeight="1">
      <c r="A226" s="42">
        <v>221</v>
      </c>
      <c r="B226" s="42">
        <v>917</v>
      </c>
      <c r="C226" s="42" t="s">
        <v>81</v>
      </c>
      <c r="D226" s="41" t="s">
        <v>426</v>
      </c>
      <c r="E226" s="42">
        <v>2003</v>
      </c>
      <c r="F226" s="42"/>
      <c r="G226" s="41" t="s">
        <v>39</v>
      </c>
      <c r="H226" s="40">
        <v>0.005925925925925926</v>
      </c>
      <c r="I226" s="40">
        <f>H226-$H$6</f>
        <v>0.001782407407407407</v>
      </c>
      <c r="J226" s="39">
        <v>0.0031990740740740742</v>
      </c>
      <c r="K226" s="38">
        <f>K225-1</f>
        <v>291</v>
      </c>
      <c r="L226" s="37"/>
      <c r="M226" s="3">
        <f>IF((L226&gt;1),K226*2*$N$5,K226*$N$5)</f>
        <v>291</v>
      </c>
    </row>
    <row r="227" spans="1:13" ht="12.75" customHeight="1">
      <c r="A227" s="42">
        <v>222</v>
      </c>
      <c r="B227" s="42">
        <v>914</v>
      </c>
      <c r="C227" s="42" t="s">
        <v>81</v>
      </c>
      <c r="D227" s="41" t="s">
        <v>425</v>
      </c>
      <c r="E227" s="42">
        <v>2003</v>
      </c>
      <c r="F227" s="42"/>
      <c r="G227" s="41" t="s">
        <v>48</v>
      </c>
      <c r="H227" s="40">
        <v>0.005925925925925926</v>
      </c>
      <c r="I227" s="40">
        <f>H227-$H$6</f>
        <v>0.001782407407407407</v>
      </c>
      <c r="J227" s="39">
        <v>0.0031990740740740742</v>
      </c>
      <c r="K227" s="38">
        <f>K226-1</f>
        <v>290</v>
      </c>
      <c r="L227" s="37"/>
      <c r="M227" s="3">
        <f>IF((L227&gt;1),K227*2*$N$5,K227*$N$5)</f>
        <v>290</v>
      </c>
    </row>
    <row r="228" spans="1:13" ht="12.75" customHeight="1">
      <c r="A228" s="42">
        <v>223</v>
      </c>
      <c r="B228" s="42">
        <v>662</v>
      </c>
      <c r="C228" s="42" t="s">
        <v>151</v>
      </c>
      <c r="D228" s="41" t="s">
        <v>424</v>
      </c>
      <c r="E228" s="42">
        <v>1999</v>
      </c>
      <c r="F228" s="42"/>
      <c r="G228" s="41" t="s">
        <v>278</v>
      </c>
      <c r="H228" s="40">
        <v>0.005925925925925926</v>
      </c>
      <c r="I228" s="40">
        <f>H228-$H$6</f>
        <v>0.001782407407407407</v>
      </c>
      <c r="J228" s="39">
        <v>0.0031990740740740742</v>
      </c>
      <c r="K228" s="38">
        <f>K227-1</f>
        <v>289</v>
      </c>
      <c r="L228" s="37"/>
      <c r="M228" s="3">
        <f>IF((L228&gt;1),K228*2*$N$5,K228*$N$5)</f>
        <v>289</v>
      </c>
    </row>
    <row r="229" spans="1:13" ht="12.75" customHeight="1">
      <c r="A229" s="42">
        <v>224</v>
      </c>
      <c r="B229" s="42">
        <v>514</v>
      </c>
      <c r="C229" s="42" t="s">
        <v>317</v>
      </c>
      <c r="D229" s="41" t="s">
        <v>423</v>
      </c>
      <c r="E229" s="42">
        <v>1996</v>
      </c>
      <c r="F229" s="42"/>
      <c r="G229" s="41" t="s">
        <v>53</v>
      </c>
      <c r="H229" s="40">
        <v>0.005925925925925926</v>
      </c>
      <c r="I229" s="40">
        <f>H229-$H$6</f>
        <v>0.001782407407407407</v>
      </c>
      <c r="J229" s="39">
        <v>0.0031990740740740742</v>
      </c>
      <c r="K229" s="38">
        <f>K228-1</f>
        <v>288</v>
      </c>
      <c r="L229" s="37"/>
      <c r="M229" s="3">
        <f>IF((L229&gt;1),K229*2*$N$5,K229*$N$5)</f>
        <v>288</v>
      </c>
    </row>
    <row r="230" spans="1:13" ht="12.75" customHeight="1">
      <c r="A230" s="46">
        <v>225</v>
      </c>
      <c r="B230" s="46">
        <v>959</v>
      </c>
      <c r="C230" s="46" t="s">
        <v>102</v>
      </c>
      <c r="D230" s="45" t="s">
        <v>422</v>
      </c>
      <c r="E230" s="46">
        <v>2001</v>
      </c>
      <c r="F230" s="46"/>
      <c r="G230" s="45" t="s">
        <v>0</v>
      </c>
      <c r="H230" s="44">
        <v>0.0059490740740740745</v>
      </c>
      <c r="I230" s="40">
        <f>H230-$H$6</f>
        <v>0.001805555555555556</v>
      </c>
      <c r="J230" s="39">
        <v>0.003211805555555556</v>
      </c>
      <c r="K230" s="38">
        <f>K229-1</f>
        <v>287</v>
      </c>
      <c r="L230" s="37"/>
      <c r="M230" s="3">
        <f>IF((L230&gt;1),K230*2*$N$5,K230*$N$5)</f>
        <v>287</v>
      </c>
    </row>
    <row r="231" spans="1:13" ht="12.75" customHeight="1">
      <c r="A231" s="46">
        <v>226</v>
      </c>
      <c r="B231" s="46">
        <v>595</v>
      </c>
      <c r="C231" s="46" t="s">
        <v>108</v>
      </c>
      <c r="D231" s="45" t="s">
        <v>421</v>
      </c>
      <c r="E231" s="46">
        <v>1998</v>
      </c>
      <c r="F231" s="46"/>
      <c r="G231" s="45" t="s">
        <v>229</v>
      </c>
      <c r="H231" s="44">
        <v>0.005960648148148149</v>
      </c>
      <c r="I231" s="40">
        <f>H231-$H$6</f>
        <v>0.0018171296296296303</v>
      </c>
      <c r="J231" s="39">
        <v>0.0032175925925925926</v>
      </c>
      <c r="K231" s="38">
        <f>K230-1</f>
        <v>286</v>
      </c>
      <c r="L231" s="37"/>
      <c r="M231" s="3">
        <f>IF((L231&gt;1),K231*2*$N$5,K231*$N$5)</f>
        <v>286</v>
      </c>
    </row>
    <row r="232" spans="1:13" ht="12.75" customHeight="1">
      <c r="A232" s="46">
        <v>227</v>
      </c>
      <c r="B232" s="46">
        <v>566</v>
      </c>
      <c r="C232" s="46" t="s">
        <v>108</v>
      </c>
      <c r="D232" s="45" t="s">
        <v>420</v>
      </c>
      <c r="E232" s="46">
        <v>1999</v>
      </c>
      <c r="F232" s="46"/>
      <c r="G232" s="45" t="s">
        <v>118</v>
      </c>
      <c r="H232" s="44">
        <v>0.005960648148148149</v>
      </c>
      <c r="I232" s="40">
        <f>H232-$H$6</f>
        <v>0.0018171296296296303</v>
      </c>
      <c r="J232" s="39">
        <v>0.0032175925925925926</v>
      </c>
      <c r="K232" s="38">
        <f>K231-1</f>
        <v>285</v>
      </c>
      <c r="L232" s="37"/>
      <c r="M232" s="3">
        <f>IF((L232&gt;1),K232*2*$N$5,K232*$N$5)</f>
        <v>285</v>
      </c>
    </row>
    <row r="233" spans="1:13" ht="12.75" customHeight="1">
      <c r="A233" s="46">
        <v>228</v>
      </c>
      <c r="B233" s="46">
        <v>450</v>
      </c>
      <c r="C233" s="46" t="s">
        <v>92</v>
      </c>
      <c r="D233" s="45" t="s">
        <v>419</v>
      </c>
      <c r="E233" s="46">
        <v>1997</v>
      </c>
      <c r="F233" s="46"/>
      <c r="G233" s="45" t="s">
        <v>170</v>
      </c>
      <c r="H233" s="44">
        <v>0.005960648148148149</v>
      </c>
      <c r="I233" s="40">
        <f>H233-$H$6</f>
        <v>0.0018171296296296303</v>
      </c>
      <c r="J233" s="39">
        <v>0.0032175925925925926</v>
      </c>
      <c r="K233" s="38">
        <f>K232-1</f>
        <v>284</v>
      </c>
      <c r="L233" s="37"/>
      <c r="M233" s="3">
        <f>IF((L233&gt;1),K233*2*$N$5,K233*$N$5)</f>
        <v>284</v>
      </c>
    </row>
    <row r="234" spans="1:13" ht="12.75" customHeight="1">
      <c r="A234" s="46">
        <v>229</v>
      </c>
      <c r="B234" s="46">
        <v>712</v>
      </c>
      <c r="C234" s="46" t="s">
        <v>102</v>
      </c>
      <c r="D234" s="45" t="s">
        <v>418</v>
      </c>
      <c r="E234" s="46">
        <v>2000</v>
      </c>
      <c r="F234" s="46" t="s">
        <v>416</v>
      </c>
      <c r="G234" s="45" t="s">
        <v>348</v>
      </c>
      <c r="H234" s="44">
        <v>0.0059722222222222225</v>
      </c>
      <c r="I234" s="40">
        <f>H234-$H$6</f>
        <v>0.001828703703703704</v>
      </c>
      <c r="J234" s="39">
        <v>0.0032245370370370375</v>
      </c>
      <c r="K234" s="38">
        <f>K233-1</f>
        <v>283</v>
      </c>
      <c r="L234" s="37"/>
      <c r="M234" s="3">
        <f>IF((L234&gt;1),K234*2*$N$5,K234*$N$5)</f>
        <v>283</v>
      </c>
    </row>
    <row r="235" spans="1:13" ht="12.75" customHeight="1">
      <c r="A235" s="46">
        <v>230</v>
      </c>
      <c r="B235" s="46">
        <v>571</v>
      </c>
      <c r="C235" s="46" t="s">
        <v>108</v>
      </c>
      <c r="D235" s="45" t="s">
        <v>417</v>
      </c>
      <c r="E235" s="46">
        <v>1999</v>
      </c>
      <c r="F235" s="46" t="s">
        <v>416</v>
      </c>
      <c r="G235" s="45" t="s">
        <v>348</v>
      </c>
      <c r="H235" s="44">
        <v>0.0059722222222222225</v>
      </c>
      <c r="I235" s="40">
        <f>H235-$H$6</f>
        <v>0.001828703703703704</v>
      </c>
      <c r="J235" s="39">
        <v>0.0032245370370370375</v>
      </c>
      <c r="K235" s="38">
        <f>K234-1</f>
        <v>282</v>
      </c>
      <c r="L235" s="37"/>
      <c r="M235" s="3">
        <f>IF((L235&gt;1),K235*2*$N$5,K235*$N$5)</f>
        <v>282</v>
      </c>
    </row>
    <row r="236" spans="1:13" ht="12.75" customHeight="1">
      <c r="A236" s="42">
        <v>231</v>
      </c>
      <c r="B236" s="42">
        <v>850</v>
      </c>
      <c r="C236" s="42" t="s">
        <v>85</v>
      </c>
      <c r="D236" s="41" t="s">
        <v>415</v>
      </c>
      <c r="E236" s="42">
        <v>2001</v>
      </c>
      <c r="F236" s="42"/>
      <c r="G236" s="41" t="s">
        <v>53</v>
      </c>
      <c r="H236" s="40">
        <v>0.005983796296296296</v>
      </c>
      <c r="I236" s="40">
        <f>H236-$H$6</f>
        <v>0.0018402777777777775</v>
      </c>
      <c r="J236" s="39">
        <v>0.0032303240740740743</v>
      </c>
      <c r="K236" s="38">
        <f>K235-1</f>
        <v>281</v>
      </c>
      <c r="L236" s="37"/>
      <c r="M236" s="3">
        <f>IF((L236&gt;1),K236*2*$N$5,K236*$N$5)</f>
        <v>281</v>
      </c>
    </row>
    <row r="237" spans="1:13" ht="12.75" customHeight="1">
      <c r="A237" s="46">
        <v>232</v>
      </c>
      <c r="B237" s="46">
        <v>594</v>
      </c>
      <c r="C237" s="46" t="s">
        <v>108</v>
      </c>
      <c r="D237" s="45" t="s">
        <v>414</v>
      </c>
      <c r="E237" s="46">
        <v>1999</v>
      </c>
      <c r="F237" s="46"/>
      <c r="G237" s="45" t="s">
        <v>50</v>
      </c>
      <c r="H237" s="44">
        <v>0.00599537037037037</v>
      </c>
      <c r="I237" s="40">
        <f>H237-$H$6</f>
        <v>0.001851851851851851</v>
      </c>
      <c r="J237" s="39">
        <v>0.0032361111111111115</v>
      </c>
      <c r="K237" s="38">
        <f>K236-1</f>
        <v>280</v>
      </c>
      <c r="L237" s="37"/>
      <c r="M237" s="3">
        <f>IF((L237&gt;1),K237*2*$N$5,K237*$N$5)</f>
        <v>280</v>
      </c>
    </row>
    <row r="238" spans="1:13" ht="12.75" customHeight="1">
      <c r="A238" s="46">
        <v>233</v>
      </c>
      <c r="B238" s="46">
        <v>463</v>
      </c>
      <c r="C238" s="46" t="s">
        <v>92</v>
      </c>
      <c r="D238" s="45" t="s">
        <v>413</v>
      </c>
      <c r="E238" s="46">
        <v>1997</v>
      </c>
      <c r="F238" s="46" t="s">
        <v>98</v>
      </c>
      <c r="G238" s="45" t="s">
        <v>97</v>
      </c>
      <c r="H238" s="44">
        <v>0.00599537037037037</v>
      </c>
      <c r="I238" s="40">
        <f>H238-$H$6</f>
        <v>0.001851851851851851</v>
      </c>
      <c r="J238" s="39">
        <v>0.0032361111111111115</v>
      </c>
      <c r="K238" s="38">
        <f>K237-1</f>
        <v>279</v>
      </c>
      <c r="L238" s="47">
        <v>2</v>
      </c>
      <c r="M238" s="3">
        <f>IF((L238&gt;1),K238*2*$N$5,K238*$N$5)</f>
        <v>558</v>
      </c>
    </row>
    <row r="239" spans="1:13" ht="12.75" customHeight="1">
      <c r="A239" s="42">
        <v>234</v>
      </c>
      <c r="B239" s="42">
        <v>840</v>
      </c>
      <c r="C239" s="42" t="s">
        <v>85</v>
      </c>
      <c r="D239" s="41" t="s">
        <v>412</v>
      </c>
      <c r="E239" s="42">
        <v>2001</v>
      </c>
      <c r="F239" s="42"/>
      <c r="G239" s="41" t="s">
        <v>39</v>
      </c>
      <c r="H239" s="40">
        <v>0.006006944444444444</v>
      </c>
      <c r="I239" s="40">
        <f>H239-$H$6</f>
        <v>0.0018634259259259255</v>
      </c>
      <c r="J239" s="39">
        <v>0.003243055555555556</v>
      </c>
      <c r="K239" s="38">
        <f>K238-1</f>
        <v>278</v>
      </c>
      <c r="L239" s="37"/>
      <c r="M239" s="3">
        <f>IF((L239&gt;1),K239*2*$N$5,K239*$N$5)</f>
        <v>278</v>
      </c>
    </row>
    <row r="240" spans="1:13" ht="12.75" customHeight="1">
      <c r="A240" s="46">
        <v>235</v>
      </c>
      <c r="B240" s="46">
        <v>459</v>
      </c>
      <c r="C240" s="46" t="s">
        <v>92</v>
      </c>
      <c r="D240" s="45" t="s">
        <v>411</v>
      </c>
      <c r="E240" s="46">
        <v>1996</v>
      </c>
      <c r="F240" s="46"/>
      <c r="G240" s="45" t="s">
        <v>39</v>
      </c>
      <c r="H240" s="44">
        <v>0.006006944444444444</v>
      </c>
      <c r="I240" s="40">
        <f>H240-$H$6</f>
        <v>0.0018634259259259255</v>
      </c>
      <c r="J240" s="39">
        <v>0.003243055555555556</v>
      </c>
      <c r="K240" s="38">
        <f>K239-1</f>
        <v>277</v>
      </c>
      <c r="L240" s="37"/>
      <c r="M240" s="3">
        <f>IF((L240&gt;1),K240*2*$N$5,K240*$N$5)</f>
        <v>277</v>
      </c>
    </row>
    <row r="241" spans="1:13" ht="12.75" customHeight="1">
      <c r="A241" s="46">
        <v>236</v>
      </c>
      <c r="B241" s="46">
        <v>550</v>
      </c>
      <c r="C241" s="46" t="s">
        <v>108</v>
      </c>
      <c r="D241" s="45" t="s">
        <v>410</v>
      </c>
      <c r="E241" s="46">
        <v>1998</v>
      </c>
      <c r="F241" s="46" t="s">
        <v>87</v>
      </c>
      <c r="G241" s="45" t="s">
        <v>86</v>
      </c>
      <c r="H241" s="44">
        <v>0.006018518518518518</v>
      </c>
      <c r="I241" s="40">
        <f>H241-$H$6</f>
        <v>0.001874999999999999</v>
      </c>
      <c r="J241" s="39">
        <v>0.003248842592592593</v>
      </c>
      <c r="K241" s="38">
        <f>K240-1</f>
        <v>276</v>
      </c>
      <c r="L241" s="37"/>
      <c r="M241" s="3">
        <f>IF((L241&gt;1),K241*2*$N$5,K241*$N$5)</f>
        <v>276</v>
      </c>
    </row>
    <row r="242" spans="1:13" ht="12.75" customHeight="1">
      <c r="A242" s="46">
        <v>237</v>
      </c>
      <c r="B242" s="46">
        <v>437</v>
      </c>
      <c r="C242" s="46" t="s">
        <v>92</v>
      </c>
      <c r="D242" s="45" t="s">
        <v>409</v>
      </c>
      <c r="E242" s="46">
        <v>1997</v>
      </c>
      <c r="F242" s="46"/>
      <c r="G242" s="45" t="s">
        <v>21</v>
      </c>
      <c r="H242" s="44">
        <v>0.006018518518518518</v>
      </c>
      <c r="I242" s="40">
        <f>H242-$H$6</f>
        <v>0.001874999999999999</v>
      </c>
      <c r="J242" s="39">
        <v>0.003248842592592593</v>
      </c>
      <c r="K242" s="38">
        <f>K241-1</f>
        <v>275</v>
      </c>
      <c r="L242" s="37"/>
      <c r="M242" s="3">
        <f>IF((L242&gt;1),K242*2*$N$5,K242*$N$5)</f>
        <v>275</v>
      </c>
    </row>
    <row r="243" spans="1:13" ht="12.75" customHeight="1">
      <c r="A243" s="42">
        <v>238</v>
      </c>
      <c r="B243" s="42">
        <v>345</v>
      </c>
      <c r="C243" s="42" t="s">
        <v>121</v>
      </c>
      <c r="D243" s="41" t="s">
        <v>408</v>
      </c>
      <c r="E243" s="42">
        <v>1967</v>
      </c>
      <c r="F243" s="42"/>
      <c r="G243" s="41" t="s">
        <v>113</v>
      </c>
      <c r="H243" s="40">
        <v>0.006030092592592593</v>
      </c>
      <c r="I243" s="40">
        <f>H243-$H$6</f>
        <v>0.0018865740740740744</v>
      </c>
      <c r="J243" s="39">
        <v>0.0032557870370370375</v>
      </c>
      <c r="K243" s="38">
        <f>K242-1</f>
        <v>274</v>
      </c>
      <c r="L243" s="37"/>
      <c r="M243" s="3">
        <f>IF((L243&gt;1),K243*2*$N$5,K243*$N$5)</f>
        <v>274</v>
      </c>
    </row>
    <row r="244" spans="1:13" ht="12.75" customHeight="1">
      <c r="A244" s="42">
        <v>239</v>
      </c>
      <c r="B244" s="42">
        <v>170</v>
      </c>
      <c r="C244" s="42" t="s">
        <v>121</v>
      </c>
      <c r="D244" s="41" t="s">
        <v>407</v>
      </c>
      <c r="E244" s="42">
        <v>1972</v>
      </c>
      <c r="F244" s="42" t="s">
        <v>214</v>
      </c>
      <c r="G244" s="41" t="s">
        <v>213</v>
      </c>
      <c r="H244" s="40">
        <v>0.006030092592592593</v>
      </c>
      <c r="I244" s="40">
        <f>H244-$H$6</f>
        <v>0.0018865740740740744</v>
      </c>
      <c r="J244" s="39">
        <v>0.0032557870370370375</v>
      </c>
      <c r="K244" s="38">
        <f>K243-1</f>
        <v>273</v>
      </c>
      <c r="L244" s="51">
        <v>2</v>
      </c>
      <c r="M244" s="3">
        <f>IF((L244&gt;1),K244*2*$N$5,K244*$N$5)</f>
        <v>546</v>
      </c>
    </row>
    <row r="245" spans="1:13" ht="12.75" customHeight="1">
      <c r="A245" s="46">
        <v>240</v>
      </c>
      <c r="B245" s="46">
        <v>580</v>
      </c>
      <c r="C245" s="46" t="s">
        <v>108</v>
      </c>
      <c r="D245" s="45" t="s">
        <v>406</v>
      </c>
      <c r="E245" s="46">
        <v>1999</v>
      </c>
      <c r="F245" s="46"/>
      <c r="G245" s="45" t="s">
        <v>39</v>
      </c>
      <c r="H245" s="44">
        <v>0.006030092592592593</v>
      </c>
      <c r="I245" s="40">
        <f>H245-$H$6</f>
        <v>0.0018865740740740744</v>
      </c>
      <c r="J245" s="39">
        <v>0.0032557870370370375</v>
      </c>
      <c r="K245" s="38">
        <f>K244-1</f>
        <v>272</v>
      </c>
      <c r="L245" s="37"/>
      <c r="M245" s="3">
        <f>IF((L245&gt;1),K245*2*$N$5,K245*$N$5)</f>
        <v>272</v>
      </c>
    </row>
    <row r="246" spans="1:13" ht="12.75" customHeight="1">
      <c r="A246" s="46">
        <v>241</v>
      </c>
      <c r="B246" s="46">
        <v>581</v>
      </c>
      <c r="C246" s="46" t="s">
        <v>108</v>
      </c>
      <c r="D246" s="45" t="s">
        <v>405</v>
      </c>
      <c r="E246" s="46">
        <v>1999</v>
      </c>
      <c r="F246" s="46"/>
      <c r="G246" s="45" t="s">
        <v>39</v>
      </c>
      <c r="H246" s="44">
        <v>0.006030092592592593</v>
      </c>
      <c r="I246" s="40">
        <f>H246-$H$6</f>
        <v>0.0018865740740740744</v>
      </c>
      <c r="J246" s="39">
        <v>0.0032557870370370375</v>
      </c>
      <c r="K246" s="38">
        <f>K245-1</f>
        <v>271</v>
      </c>
      <c r="L246" s="37"/>
      <c r="M246" s="3">
        <f>IF((L246&gt;1),K246*2*$N$5,K246*$N$5)</f>
        <v>271</v>
      </c>
    </row>
    <row r="247" spans="1:13" ht="12.75" customHeight="1">
      <c r="A247" s="46">
        <v>242</v>
      </c>
      <c r="B247" s="46">
        <v>255</v>
      </c>
      <c r="C247" s="46" t="s">
        <v>94</v>
      </c>
      <c r="D247" s="45" t="s">
        <v>404</v>
      </c>
      <c r="E247" s="46">
        <v>1984</v>
      </c>
      <c r="F247" s="46"/>
      <c r="G247" s="45" t="s">
        <v>0</v>
      </c>
      <c r="H247" s="44">
        <v>0.0060416666666666665</v>
      </c>
      <c r="I247" s="40">
        <f>H247-$H$6</f>
        <v>0.001898148148148148</v>
      </c>
      <c r="J247" s="39">
        <v>0.0032615740740740734</v>
      </c>
      <c r="K247" s="38">
        <f>K246-1</f>
        <v>270</v>
      </c>
      <c r="L247" s="37"/>
      <c r="M247" s="3">
        <f>IF((L247&gt;1),K247*2*$N$5,K247*$N$5)</f>
        <v>270</v>
      </c>
    </row>
    <row r="248" spans="1:13" ht="12.75" customHeight="1">
      <c r="A248" s="42">
        <v>243</v>
      </c>
      <c r="B248" s="42">
        <v>192</v>
      </c>
      <c r="C248" s="42" t="s">
        <v>121</v>
      </c>
      <c r="D248" s="41" t="s">
        <v>403</v>
      </c>
      <c r="E248" s="42">
        <v>1970</v>
      </c>
      <c r="F248" s="42" t="s">
        <v>214</v>
      </c>
      <c r="G248" s="41" t="s">
        <v>213</v>
      </c>
      <c r="H248" s="40">
        <v>0.0060416666666666665</v>
      </c>
      <c r="I248" s="40">
        <f>H248-$H$6</f>
        <v>0.001898148148148148</v>
      </c>
      <c r="J248" s="39">
        <v>0.0032615740740740734</v>
      </c>
      <c r="K248" s="38">
        <f>K247-1</f>
        <v>269</v>
      </c>
      <c r="L248" s="49">
        <v>2</v>
      </c>
      <c r="M248" s="3">
        <f>IF((L248&gt;1),K248*2*$N$5,K248*$N$5)</f>
        <v>538</v>
      </c>
    </row>
    <row r="249" spans="1:13" ht="12.75" customHeight="1">
      <c r="A249" s="42">
        <v>244</v>
      </c>
      <c r="B249" s="42">
        <v>865</v>
      </c>
      <c r="C249" s="42" t="s">
        <v>85</v>
      </c>
      <c r="D249" s="41" t="s">
        <v>402</v>
      </c>
      <c r="E249" s="42">
        <v>2000</v>
      </c>
      <c r="F249" s="42"/>
      <c r="G249" s="41" t="s">
        <v>50</v>
      </c>
      <c r="H249" s="40">
        <v>0.0060416666666666665</v>
      </c>
      <c r="I249" s="40">
        <f>H249-$H$6</f>
        <v>0.001898148148148148</v>
      </c>
      <c r="J249" s="39">
        <v>0.0032615740740740734</v>
      </c>
      <c r="K249" s="38">
        <f>K248-1</f>
        <v>268</v>
      </c>
      <c r="L249" s="37"/>
      <c r="M249" s="3">
        <f>IF((L249&gt;1),K249*2*$N$5,K249*$N$5)</f>
        <v>268</v>
      </c>
    </row>
    <row r="250" spans="1:13" ht="12.75" customHeight="1">
      <c r="A250" s="46">
        <v>245</v>
      </c>
      <c r="B250" s="46">
        <v>549</v>
      </c>
      <c r="C250" s="46" t="s">
        <v>108</v>
      </c>
      <c r="D250" s="45" t="s">
        <v>401</v>
      </c>
      <c r="E250" s="46">
        <v>1998</v>
      </c>
      <c r="F250" s="46" t="s">
        <v>87</v>
      </c>
      <c r="G250" s="45" t="s">
        <v>86</v>
      </c>
      <c r="H250" s="44">
        <v>0.0060416666666666665</v>
      </c>
      <c r="I250" s="40">
        <f>H250-$H$6</f>
        <v>0.001898148148148148</v>
      </c>
      <c r="J250" s="39">
        <v>0.0032615740740740734</v>
      </c>
      <c r="K250" s="38">
        <f>K249-1</f>
        <v>267</v>
      </c>
      <c r="L250" s="37"/>
      <c r="M250" s="3">
        <f>IF((L250&gt;1),K250*2*$N$5,K250*$N$5)</f>
        <v>267</v>
      </c>
    </row>
    <row r="251" spans="1:13" ht="12.75" customHeight="1">
      <c r="A251" s="46">
        <v>246</v>
      </c>
      <c r="B251" s="46">
        <v>565</v>
      </c>
      <c r="C251" s="46" t="s">
        <v>108</v>
      </c>
      <c r="D251" s="45" t="s">
        <v>400</v>
      </c>
      <c r="E251" s="46">
        <v>1999</v>
      </c>
      <c r="F251" s="46"/>
      <c r="G251" s="45" t="s">
        <v>48</v>
      </c>
      <c r="H251" s="44">
        <v>0.0060416666666666665</v>
      </c>
      <c r="I251" s="40">
        <f>H251-$H$6</f>
        <v>0.001898148148148148</v>
      </c>
      <c r="J251" s="39">
        <v>0.0032615740740740734</v>
      </c>
      <c r="K251" s="38">
        <f>K250-1</f>
        <v>266</v>
      </c>
      <c r="L251" s="48">
        <v>2</v>
      </c>
      <c r="M251" s="3">
        <f>IF((L251&gt;1),K251*2*$N$5,K251*$N$5)</f>
        <v>532</v>
      </c>
    </row>
    <row r="252" spans="1:13" ht="12.75" customHeight="1">
      <c r="A252" s="46">
        <v>247</v>
      </c>
      <c r="B252" s="46">
        <v>466</v>
      </c>
      <c r="C252" s="46" t="s">
        <v>92</v>
      </c>
      <c r="D252" s="45" t="s">
        <v>399</v>
      </c>
      <c r="E252" s="46">
        <v>1997</v>
      </c>
      <c r="F252" s="46"/>
      <c r="G252" s="45" t="s">
        <v>229</v>
      </c>
      <c r="H252" s="44">
        <v>0.0060416666666666665</v>
      </c>
      <c r="I252" s="40">
        <f>H252-$H$6</f>
        <v>0.001898148148148148</v>
      </c>
      <c r="J252" s="39">
        <v>0.0032615740740740734</v>
      </c>
      <c r="K252" s="38">
        <f>K251-1</f>
        <v>265</v>
      </c>
      <c r="L252" s="37"/>
      <c r="M252" s="3">
        <f>IF((L252&gt;1),K252*2*$N$5,K252*$N$5)</f>
        <v>265</v>
      </c>
    </row>
    <row r="253" spans="1:13" ht="12.75" customHeight="1">
      <c r="A253" s="46">
        <v>248</v>
      </c>
      <c r="B253" s="46">
        <v>270</v>
      </c>
      <c r="C253" s="46" t="s">
        <v>92</v>
      </c>
      <c r="D253" s="45" t="s">
        <v>398</v>
      </c>
      <c r="E253" s="46">
        <v>1996</v>
      </c>
      <c r="F253" s="46"/>
      <c r="G253" s="45" t="s">
        <v>262</v>
      </c>
      <c r="H253" s="44">
        <v>0.0060416666666666665</v>
      </c>
      <c r="I253" s="40">
        <f>H253-$H$6</f>
        <v>0.001898148148148148</v>
      </c>
      <c r="J253" s="39">
        <v>0.0032615740740740734</v>
      </c>
      <c r="K253" s="38">
        <f>K252-1</f>
        <v>264</v>
      </c>
      <c r="L253" s="37"/>
      <c r="M253" s="3">
        <f>IF((L253&gt;1),K253*2*$N$5,K253*$N$5)</f>
        <v>264</v>
      </c>
    </row>
    <row r="254" spans="1:13" ht="12.75" customHeight="1">
      <c r="A254" s="46">
        <v>249</v>
      </c>
      <c r="B254" s="46">
        <v>579</v>
      </c>
      <c r="C254" s="46" t="s">
        <v>108</v>
      </c>
      <c r="D254" s="45" t="s">
        <v>397</v>
      </c>
      <c r="E254" s="46">
        <v>1998</v>
      </c>
      <c r="F254" s="46"/>
      <c r="G254" s="45" t="s">
        <v>39</v>
      </c>
      <c r="H254" s="44">
        <v>0.006053240740740741</v>
      </c>
      <c r="I254" s="40">
        <f>H254-$H$6</f>
        <v>0.0019097222222222224</v>
      </c>
      <c r="J254" s="39">
        <v>0.003267361111111111</v>
      </c>
      <c r="K254" s="38">
        <f>K253-1</f>
        <v>263</v>
      </c>
      <c r="L254" s="37"/>
      <c r="M254" s="3">
        <f>IF((L254&gt;1),K254*2*$N$5,K254*$N$5)</f>
        <v>263</v>
      </c>
    </row>
    <row r="255" spans="1:13" ht="12.75" customHeight="1">
      <c r="A255" s="46">
        <v>250</v>
      </c>
      <c r="B255" s="46">
        <v>319</v>
      </c>
      <c r="C255" s="46" t="s">
        <v>237</v>
      </c>
      <c r="D255" s="45" t="s">
        <v>396</v>
      </c>
      <c r="E255" s="46">
        <v>1995</v>
      </c>
      <c r="F255" s="46"/>
      <c r="G255" s="45" t="s">
        <v>39</v>
      </c>
      <c r="H255" s="44">
        <v>0.0060648148148148145</v>
      </c>
      <c r="I255" s="40">
        <f>H255-$H$6</f>
        <v>0.001921296296296296</v>
      </c>
      <c r="J255" s="39">
        <v>0.003274305555555555</v>
      </c>
      <c r="K255" s="38">
        <f>K254-1</f>
        <v>262</v>
      </c>
      <c r="L255" s="37"/>
      <c r="M255" s="3">
        <f>IF((L255&gt;1),K255*2*$N$5,K255*$N$5)</f>
        <v>262</v>
      </c>
    </row>
    <row r="256" spans="1:13" ht="12.75" customHeight="1">
      <c r="A256" s="42">
        <v>251</v>
      </c>
      <c r="B256" s="42">
        <v>829</v>
      </c>
      <c r="C256" s="42" t="s">
        <v>85</v>
      </c>
      <c r="D256" s="41" t="s">
        <v>395</v>
      </c>
      <c r="E256" s="42">
        <v>2001</v>
      </c>
      <c r="F256" s="42"/>
      <c r="G256" s="41" t="s">
        <v>48</v>
      </c>
      <c r="H256" s="40">
        <v>0.0060648148148148145</v>
      </c>
      <c r="I256" s="40">
        <f>H256-$H$6</f>
        <v>0.001921296296296296</v>
      </c>
      <c r="J256" s="39">
        <v>0.003274305555555555</v>
      </c>
      <c r="K256" s="38">
        <f>K255-1</f>
        <v>261</v>
      </c>
      <c r="L256" s="37"/>
      <c r="M256" s="3">
        <f>IF((L256&gt;1),K256*2*$N$5,K256*$N$5)</f>
        <v>261</v>
      </c>
    </row>
    <row r="257" spans="1:13" ht="12.75" customHeight="1">
      <c r="A257" s="42">
        <v>252</v>
      </c>
      <c r="B257" s="42">
        <v>905</v>
      </c>
      <c r="C257" s="42" t="s">
        <v>37</v>
      </c>
      <c r="D257" s="41" t="s">
        <v>394</v>
      </c>
      <c r="E257" s="42">
        <v>2002</v>
      </c>
      <c r="F257" s="42"/>
      <c r="G257" s="41" t="s">
        <v>278</v>
      </c>
      <c r="H257" s="40">
        <v>0.0060648148148148145</v>
      </c>
      <c r="I257" s="40">
        <f>H257-$H$6</f>
        <v>0.001921296296296296</v>
      </c>
      <c r="J257" s="39">
        <v>0.003274305555555555</v>
      </c>
      <c r="K257" s="38">
        <f>K256-1</f>
        <v>260</v>
      </c>
      <c r="L257" s="37"/>
      <c r="M257" s="3">
        <f>IF((L257&gt;1),K257*2*$N$5,K257*$N$5)</f>
        <v>260</v>
      </c>
    </row>
    <row r="258" spans="1:13" ht="12.75" customHeight="1">
      <c r="A258" s="42">
        <v>253</v>
      </c>
      <c r="B258" s="42">
        <v>834</v>
      </c>
      <c r="C258" s="42" t="s">
        <v>85</v>
      </c>
      <c r="D258" s="41" t="s">
        <v>393</v>
      </c>
      <c r="E258" s="42">
        <v>2000</v>
      </c>
      <c r="F258" s="42"/>
      <c r="G258" s="41" t="s">
        <v>158</v>
      </c>
      <c r="H258" s="40">
        <v>0.006076388888888889</v>
      </c>
      <c r="I258" s="40">
        <f>H258-$H$6</f>
        <v>0.0019328703703703704</v>
      </c>
      <c r="J258" s="39">
        <v>0.0032800925925925927</v>
      </c>
      <c r="K258" s="38">
        <f>K257-1</f>
        <v>259</v>
      </c>
      <c r="L258" s="37"/>
      <c r="M258" s="3">
        <f>IF((L258&gt;1),K258*2*$N$5,K258*$N$5)</f>
        <v>259</v>
      </c>
    </row>
    <row r="259" spans="1:13" ht="12.75" customHeight="1">
      <c r="A259" s="42">
        <v>254</v>
      </c>
      <c r="B259" s="42">
        <v>814</v>
      </c>
      <c r="C259" s="42" t="s">
        <v>85</v>
      </c>
      <c r="D259" s="41" t="s">
        <v>392</v>
      </c>
      <c r="E259" s="42">
        <v>2000</v>
      </c>
      <c r="F259" s="42"/>
      <c r="G259" s="41" t="s">
        <v>312</v>
      </c>
      <c r="H259" s="40">
        <v>0.006087962962962964</v>
      </c>
      <c r="I259" s="40">
        <f>H259-$H$6</f>
        <v>0.0019444444444444457</v>
      </c>
      <c r="J259" s="39">
        <v>0.0032870370370370367</v>
      </c>
      <c r="K259" s="38">
        <f>K258-1</f>
        <v>258</v>
      </c>
      <c r="L259" s="37"/>
      <c r="M259" s="3">
        <f>IF((L259&gt;1),K259*2*$N$5,K259*$N$5)</f>
        <v>258</v>
      </c>
    </row>
    <row r="260" spans="1:13" ht="12.75" customHeight="1">
      <c r="A260" s="46">
        <v>255</v>
      </c>
      <c r="B260" s="46">
        <v>332</v>
      </c>
      <c r="C260" s="46" t="s">
        <v>237</v>
      </c>
      <c r="D260" s="45" t="s">
        <v>391</v>
      </c>
      <c r="E260" s="46">
        <v>1995</v>
      </c>
      <c r="F260" s="46"/>
      <c r="G260" s="45" t="s">
        <v>229</v>
      </c>
      <c r="H260" s="44">
        <v>0.006099537037037036</v>
      </c>
      <c r="I260" s="40">
        <f>H260-$H$6</f>
        <v>0.0019560185185185175</v>
      </c>
      <c r="J260" s="39">
        <v>0.0032928240740740743</v>
      </c>
      <c r="K260" s="38">
        <f>K259-1</f>
        <v>257</v>
      </c>
      <c r="L260" s="37"/>
      <c r="M260" s="3">
        <f>IF((L260&gt;1),K260*2*$N$5,K260*$N$5)</f>
        <v>257</v>
      </c>
    </row>
    <row r="261" spans="1:13" ht="12.75" customHeight="1">
      <c r="A261" s="42">
        <v>256</v>
      </c>
      <c r="B261" s="42">
        <v>888</v>
      </c>
      <c r="C261" s="42" t="s">
        <v>37</v>
      </c>
      <c r="D261" s="41" t="s">
        <v>390</v>
      </c>
      <c r="E261" s="42">
        <v>2002</v>
      </c>
      <c r="F261" s="42"/>
      <c r="G261" s="41" t="s">
        <v>39</v>
      </c>
      <c r="H261" s="40">
        <v>0.006099537037037036</v>
      </c>
      <c r="I261" s="40">
        <f>H261-$H$6</f>
        <v>0.0019560185185185175</v>
      </c>
      <c r="J261" s="39">
        <v>0.0032928240740740743</v>
      </c>
      <c r="K261" s="38">
        <f>K260-1</f>
        <v>256</v>
      </c>
      <c r="L261" s="37"/>
      <c r="M261" s="3">
        <f>IF((L261&gt;1),K261*2*$N$5,K261*$N$5)</f>
        <v>256</v>
      </c>
    </row>
    <row r="262" spans="1:13" ht="12.75" customHeight="1">
      <c r="A262" s="42">
        <v>257</v>
      </c>
      <c r="B262" s="42">
        <v>117</v>
      </c>
      <c r="C262" s="42" t="s">
        <v>121</v>
      </c>
      <c r="D262" s="41" t="s">
        <v>389</v>
      </c>
      <c r="E262" s="42">
        <v>1969</v>
      </c>
      <c r="F262" s="42" t="s">
        <v>132</v>
      </c>
      <c r="G262" s="41" t="s">
        <v>131</v>
      </c>
      <c r="H262" s="40">
        <v>0.006111111111111111</v>
      </c>
      <c r="I262" s="40">
        <f>H262-$H$6</f>
        <v>0.001967592592592593</v>
      </c>
      <c r="J262" s="39">
        <v>0.003298611111111111</v>
      </c>
      <c r="K262" s="38">
        <f>K261-1</f>
        <v>255</v>
      </c>
      <c r="L262" s="37"/>
      <c r="M262" s="3">
        <f>IF((L262&gt;1),K262*2*$N$5,K262*$N$5)</f>
        <v>255</v>
      </c>
    </row>
    <row r="263" spans="1:13" ht="12.75" customHeight="1">
      <c r="A263" s="46">
        <v>258</v>
      </c>
      <c r="B263" s="46">
        <v>724</v>
      </c>
      <c r="C263" s="46" t="s">
        <v>102</v>
      </c>
      <c r="D263" s="45" t="s">
        <v>388</v>
      </c>
      <c r="E263" s="46">
        <v>2000</v>
      </c>
      <c r="F263" s="46"/>
      <c r="G263" s="45" t="s">
        <v>39</v>
      </c>
      <c r="H263" s="44">
        <v>0.006111111111111111</v>
      </c>
      <c r="I263" s="40">
        <f>H263-$H$6</f>
        <v>0.001967592592592593</v>
      </c>
      <c r="J263" s="39">
        <v>0.003298611111111111</v>
      </c>
      <c r="K263" s="38">
        <f>K262-1</f>
        <v>254</v>
      </c>
      <c r="L263" s="37"/>
      <c r="M263" s="3">
        <f>IF((L263&gt;1),K263*2*$N$5,K263*$N$5)</f>
        <v>254</v>
      </c>
    </row>
    <row r="264" spans="1:13" ht="12.75" customHeight="1">
      <c r="A264" s="46">
        <v>259</v>
      </c>
      <c r="B264" s="46">
        <v>544</v>
      </c>
      <c r="C264" s="46" t="s">
        <v>108</v>
      </c>
      <c r="D264" s="45" t="s">
        <v>387</v>
      </c>
      <c r="E264" s="46">
        <v>1999</v>
      </c>
      <c r="F264" s="46"/>
      <c r="G264" s="45" t="s">
        <v>21</v>
      </c>
      <c r="H264" s="44">
        <v>0.006111111111111111</v>
      </c>
      <c r="I264" s="40">
        <f>H264-$H$6</f>
        <v>0.001967592592592593</v>
      </c>
      <c r="J264" s="39">
        <v>0.003298611111111111</v>
      </c>
      <c r="K264" s="38">
        <f>K263-1</f>
        <v>253</v>
      </c>
      <c r="L264" s="37"/>
      <c r="M264" s="3">
        <f>IF((L264&gt;1),K264*2*$N$5,K264*$N$5)</f>
        <v>253</v>
      </c>
    </row>
    <row r="265" spans="1:13" ht="12.75" customHeight="1">
      <c r="A265" s="46">
        <v>260</v>
      </c>
      <c r="B265" s="46">
        <v>548</v>
      </c>
      <c r="C265" s="46" t="s">
        <v>108</v>
      </c>
      <c r="D265" s="45" t="s">
        <v>386</v>
      </c>
      <c r="E265" s="46">
        <v>1999</v>
      </c>
      <c r="F265" s="46"/>
      <c r="G265" s="45" t="s">
        <v>21</v>
      </c>
      <c r="H265" s="44">
        <v>0.006111111111111111</v>
      </c>
      <c r="I265" s="40">
        <f>H265-$H$6</f>
        <v>0.001967592592592593</v>
      </c>
      <c r="J265" s="39">
        <v>0.003298611111111111</v>
      </c>
      <c r="K265" s="38">
        <f>K264-1</f>
        <v>252</v>
      </c>
      <c r="L265" s="37"/>
      <c r="M265" s="3">
        <f>IF((L265&gt;1),K265*2*$N$5,K265*$N$5)</f>
        <v>252</v>
      </c>
    </row>
    <row r="266" spans="1:13" ht="12.75" customHeight="1">
      <c r="A266" s="46">
        <v>261</v>
      </c>
      <c r="B266" s="46">
        <v>294</v>
      </c>
      <c r="C266" s="46" t="s">
        <v>94</v>
      </c>
      <c r="D266" s="45" t="s">
        <v>385</v>
      </c>
      <c r="E266" s="46">
        <v>1988</v>
      </c>
      <c r="F266" s="46" t="s">
        <v>3</v>
      </c>
      <c r="G266" s="45" t="s">
        <v>131</v>
      </c>
      <c r="H266" s="44">
        <v>0.006122685185185185</v>
      </c>
      <c r="I266" s="40">
        <f>H266-$H$6</f>
        <v>0.0019791666666666664</v>
      </c>
      <c r="J266" s="39">
        <v>0.003305555555555555</v>
      </c>
      <c r="K266" s="38">
        <f>K265-1</f>
        <v>251</v>
      </c>
      <c r="L266" s="47">
        <v>2</v>
      </c>
      <c r="M266" s="3">
        <f>IF((L266&gt;1),K266*2*$N$5,K266*$N$5)</f>
        <v>502</v>
      </c>
    </row>
    <row r="267" spans="1:13" ht="12.75" customHeight="1">
      <c r="A267" s="46">
        <v>262</v>
      </c>
      <c r="B267" s="46">
        <v>576</v>
      </c>
      <c r="C267" s="46" t="s">
        <v>108</v>
      </c>
      <c r="D267" s="45" t="s">
        <v>384</v>
      </c>
      <c r="E267" s="46">
        <v>1999</v>
      </c>
      <c r="F267" s="46"/>
      <c r="G267" s="45" t="s">
        <v>196</v>
      </c>
      <c r="H267" s="44">
        <v>0.006122685185185185</v>
      </c>
      <c r="I267" s="40">
        <f>H267-$H$6</f>
        <v>0.0019791666666666664</v>
      </c>
      <c r="J267" s="39">
        <v>0.003305555555555555</v>
      </c>
      <c r="K267" s="38">
        <f>K266-1</f>
        <v>250</v>
      </c>
      <c r="L267" s="37"/>
      <c r="M267" s="3">
        <f>IF((L267&gt;1),K267*2*$N$5,K267*$N$5)</f>
        <v>250</v>
      </c>
    </row>
    <row r="268" spans="1:13" ht="12.75" customHeight="1">
      <c r="A268" s="46">
        <v>263</v>
      </c>
      <c r="B268" s="46">
        <v>438</v>
      </c>
      <c r="C268" s="46" t="s">
        <v>92</v>
      </c>
      <c r="D268" s="45" t="s">
        <v>383</v>
      </c>
      <c r="E268" s="46">
        <v>1997</v>
      </c>
      <c r="F268" s="46"/>
      <c r="G268" s="45" t="s">
        <v>21</v>
      </c>
      <c r="H268" s="44">
        <v>0.006122685185185185</v>
      </c>
      <c r="I268" s="40">
        <f>H268-$H$6</f>
        <v>0.0019791666666666664</v>
      </c>
      <c r="J268" s="39">
        <v>0.003305555555555555</v>
      </c>
      <c r="K268" s="38">
        <f>K267-1</f>
        <v>249</v>
      </c>
      <c r="L268" s="37"/>
      <c r="M268" s="3">
        <f>IF((L268&gt;1),K268*2*$N$5,K268*$N$5)</f>
        <v>249</v>
      </c>
    </row>
    <row r="269" spans="1:13" ht="12.75" customHeight="1">
      <c r="A269" s="42">
        <v>264</v>
      </c>
      <c r="B269" s="42">
        <v>182</v>
      </c>
      <c r="C269" s="42" t="s">
        <v>105</v>
      </c>
      <c r="D269" s="41" t="s">
        <v>382</v>
      </c>
      <c r="E269" s="42">
        <v>1956</v>
      </c>
      <c r="F269" s="42" t="s">
        <v>87</v>
      </c>
      <c r="G269" s="41" t="s">
        <v>86</v>
      </c>
      <c r="H269" s="40">
        <v>0.006145833333333333</v>
      </c>
      <c r="I269" s="40">
        <f>H269-$H$6</f>
        <v>0.0020023148148148144</v>
      </c>
      <c r="J269" s="39">
        <v>0.0033182870370370367</v>
      </c>
      <c r="K269" s="38">
        <f>K268-1</f>
        <v>248</v>
      </c>
      <c r="L269" s="43">
        <v>2</v>
      </c>
      <c r="M269" s="3">
        <f>IF((L269&gt;1),K269*2*$N$5,K269*$N$5)</f>
        <v>496</v>
      </c>
    </row>
    <row r="270" spans="1:13" ht="12.75" customHeight="1">
      <c r="A270" s="42">
        <v>265</v>
      </c>
      <c r="B270" s="42">
        <v>876</v>
      </c>
      <c r="C270" s="42" t="s">
        <v>85</v>
      </c>
      <c r="D270" s="41" t="s">
        <v>381</v>
      </c>
      <c r="E270" s="42">
        <v>2001</v>
      </c>
      <c r="F270" s="42"/>
      <c r="G270" s="41" t="s">
        <v>0</v>
      </c>
      <c r="H270" s="40">
        <v>0.006145833333333333</v>
      </c>
      <c r="I270" s="40">
        <f>H270-$H$6</f>
        <v>0.0020023148148148144</v>
      </c>
      <c r="J270" s="39">
        <v>0.0033182870370370367</v>
      </c>
      <c r="K270" s="38">
        <f>K269-1</f>
        <v>247</v>
      </c>
      <c r="L270" s="37"/>
      <c r="M270" s="3">
        <f>IF((L270&gt;1),K270*2*$N$5,K270*$N$5)</f>
        <v>247</v>
      </c>
    </row>
    <row r="271" spans="1:13" ht="12.75" customHeight="1">
      <c r="A271" s="42">
        <v>266</v>
      </c>
      <c r="B271" s="42">
        <v>880</v>
      </c>
      <c r="C271" s="42" t="s">
        <v>37</v>
      </c>
      <c r="D271" s="41" t="s">
        <v>380</v>
      </c>
      <c r="E271" s="42">
        <v>2002</v>
      </c>
      <c r="F271" s="42"/>
      <c r="G271" s="41" t="s">
        <v>21</v>
      </c>
      <c r="H271" s="40">
        <v>0.006145833333333333</v>
      </c>
      <c r="I271" s="40">
        <f>H271-$H$6</f>
        <v>0.0020023148148148144</v>
      </c>
      <c r="J271" s="39">
        <v>0.0033182870370370367</v>
      </c>
      <c r="K271" s="38">
        <f>K270-1</f>
        <v>246</v>
      </c>
      <c r="L271" s="37"/>
      <c r="M271" s="3">
        <f>IF((L271&gt;1),K271*2*$N$5,K271*$N$5)</f>
        <v>246</v>
      </c>
    </row>
    <row r="272" spans="1:13" ht="12.75" customHeight="1">
      <c r="A272" s="42">
        <v>267</v>
      </c>
      <c r="B272" s="42">
        <v>618</v>
      </c>
      <c r="C272" s="42" t="s">
        <v>151</v>
      </c>
      <c r="D272" s="41" t="s">
        <v>379</v>
      </c>
      <c r="E272" s="42">
        <v>1999</v>
      </c>
      <c r="F272" s="41" t="s">
        <v>122</v>
      </c>
      <c r="G272" s="41" t="s">
        <v>213</v>
      </c>
      <c r="H272" s="40">
        <v>0.006145833333333333</v>
      </c>
      <c r="I272" s="40">
        <f>H272-$H$6</f>
        <v>0.0020023148148148144</v>
      </c>
      <c r="J272" s="39">
        <v>0.0033182870370370367</v>
      </c>
      <c r="K272" s="38">
        <f>K271-1</f>
        <v>245</v>
      </c>
      <c r="L272" s="51">
        <v>2</v>
      </c>
      <c r="M272" s="3">
        <f>IF((L272&gt;1),K272*2*$N$5,K272*$N$5)</f>
        <v>490</v>
      </c>
    </row>
    <row r="273" spans="1:13" ht="12.75" customHeight="1">
      <c r="A273" s="42">
        <v>268</v>
      </c>
      <c r="B273" s="42">
        <v>523</v>
      </c>
      <c r="C273" s="42" t="s">
        <v>317</v>
      </c>
      <c r="D273" s="41" t="s">
        <v>378</v>
      </c>
      <c r="E273" s="42">
        <v>1997</v>
      </c>
      <c r="F273" s="42" t="s">
        <v>98</v>
      </c>
      <c r="G273" s="41" t="s">
        <v>97</v>
      </c>
      <c r="H273" s="40">
        <v>0.006145833333333333</v>
      </c>
      <c r="I273" s="40">
        <f>H273-$H$6</f>
        <v>0.0020023148148148144</v>
      </c>
      <c r="J273" s="39">
        <v>0.0033182870370370367</v>
      </c>
      <c r="K273" s="38">
        <f>K272-1</f>
        <v>244</v>
      </c>
      <c r="L273" s="37"/>
      <c r="M273" s="3">
        <f>IF((L273&gt;1),K273*2*$N$5,K273*$N$5)</f>
        <v>244</v>
      </c>
    </row>
    <row r="274" spans="1:13" ht="12.75" customHeight="1">
      <c r="A274" s="42">
        <v>269</v>
      </c>
      <c r="B274" s="42">
        <v>339</v>
      </c>
      <c r="C274" s="42" t="s">
        <v>105</v>
      </c>
      <c r="D274" s="41" t="s">
        <v>377</v>
      </c>
      <c r="E274" s="42">
        <v>1955</v>
      </c>
      <c r="F274" s="42"/>
      <c r="G274" s="41" t="s">
        <v>0</v>
      </c>
      <c r="H274" s="40">
        <v>0.0061574074074074074</v>
      </c>
      <c r="I274" s="40">
        <f>H274-$H$6</f>
        <v>0.002013888888888889</v>
      </c>
      <c r="J274" s="39">
        <v>0.0033240740740740743</v>
      </c>
      <c r="K274" s="38">
        <f>K273-1</f>
        <v>243</v>
      </c>
      <c r="L274" s="37"/>
      <c r="M274" s="3">
        <f>IF((L274&gt;1),K274*2*$N$5,K274*$N$5)</f>
        <v>243</v>
      </c>
    </row>
    <row r="275" spans="1:13" ht="12.75" customHeight="1">
      <c r="A275" s="46">
        <v>270</v>
      </c>
      <c r="B275" s="46">
        <v>446</v>
      </c>
      <c r="C275" s="46" t="s">
        <v>92</v>
      </c>
      <c r="D275" s="45" t="s">
        <v>376</v>
      </c>
      <c r="E275" s="46">
        <v>1996</v>
      </c>
      <c r="F275" s="46" t="s">
        <v>132</v>
      </c>
      <c r="G275" s="45" t="s">
        <v>354</v>
      </c>
      <c r="H275" s="44">
        <v>0.006180555555555556</v>
      </c>
      <c r="I275" s="40">
        <f>H275-$H$6</f>
        <v>0.0020370370370370377</v>
      </c>
      <c r="J275" s="39">
        <v>0.003336805555555555</v>
      </c>
      <c r="K275" s="38">
        <f>K274-1</f>
        <v>242</v>
      </c>
      <c r="L275" s="37"/>
      <c r="M275" s="3">
        <f>IF((L275&gt;1),K275*2*$N$5,K275*$N$5)</f>
        <v>242</v>
      </c>
    </row>
    <row r="276" spans="1:13" ht="12.75" customHeight="1">
      <c r="A276" s="42">
        <v>271</v>
      </c>
      <c r="B276" s="42">
        <v>874</v>
      </c>
      <c r="C276" s="42" t="s">
        <v>85</v>
      </c>
      <c r="D276" s="41" t="s">
        <v>375</v>
      </c>
      <c r="E276" s="42">
        <v>2001</v>
      </c>
      <c r="F276" s="42"/>
      <c r="G276" s="41" t="s">
        <v>224</v>
      </c>
      <c r="H276" s="40">
        <v>0.006203703703703704</v>
      </c>
      <c r="I276" s="40">
        <f>H276-$H$6</f>
        <v>0.0020601851851851857</v>
      </c>
      <c r="J276" s="39">
        <v>0.0033495370370370367</v>
      </c>
      <c r="K276" s="38">
        <f>K275-1</f>
        <v>241</v>
      </c>
      <c r="L276" s="37"/>
      <c r="M276" s="3">
        <f>IF((L276&gt;1),K276*2*$N$5,K276*$N$5)</f>
        <v>241</v>
      </c>
    </row>
    <row r="277" spans="1:13" ht="12.75" customHeight="1">
      <c r="A277" s="42">
        <v>272</v>
      </c>
      <c r="B277" s="42">
        <v>847</v>
      </c>
      <c r="C277" s="42" t="s">
        <v>85</v>
      </c>
      <c r="D277" s="41" t="s">
        <v>374</v>
      </c>
      <c r="E277" s="42">
        <v>2000</v>
      </c>
      <c r="F277" s="42"/>
      <c r="G277" s="41" t="s">
        <v>53</v>
      </c>
      <c r="H277" s="40">
        <v>0.006203703703703704</v>
      </c>
      <c r="I277" s="40">
        <f>H277-$H$6</f>
        <v>0.0020601851851851857</v>
      </c>
      <c r="J277" s="39">
        <v>0.0033495370370370367</v>
      </c>
      <c r="K277" s="38">
        <f>K276-1</f>
        <v>240</v>
      </c>
      <c r="L277" s="37"/>
      <c r="M277" s="3">
        <f>IF((L277&gt;1),K277*2*$N$5,K277*$N$5)</f>
        <v>240</v>
      </c>
    </row>
    <row r="278" spans="1:13" ht="12.75" customHeight="1">
      <c r="A278" s="42">
        <v>273</v>
      </c>
      <c r="B278" s="42">
        <v>377</v>
      </c>
      <c r="C278" s="42" t="s">
        <v>121</v>
      </c>
      <c r="D278" s="41" t="s">
        <v>373</v>
      </c>
      <c r="E278" s="42">
        <v>1989</v>
      </c>
      <c r="F278" s="42"/>
      <c r="G278" s="41" t="s">
        <v>113</v>
      </c>
      <c r="H278" s="40">
        <v>0.006215277777777777</v>
      </c>
      <c r="I278" s="40">
        <f>H278-$H$6</f>
        <v>0.0020717592592592584</v>
      </c>
      <c r="J278" s="39">
        <v>0.0033553240740740744</v>
      </c>
      <c r="K278" s="38">
        <f>K277-1</f>
        <v>239</v>
      </c>
      <c r="L278" s="37"/>
      <c r="M278" s="3">
        <f>IF((L278&gt;1),K278*2*$N$5,K278*$N$5)</f>
        <v>239</v>
      </c>
    </row>
    <row r="279" spans="1:13" ht="12.75" customHeight="1">
      <c r="A279" s="42">
        <v>274</v>
      </c>
      <c r="B279" s="42">
        <v>379</v>
      </c>
      <c r="C279" s="42" t="s">
        <v>121</v>
      </c>
      <c r="D279" s="41" t="s">
        <v>372</v>
      </c>
      <c r="E279" s="42">
        <v>1990</v>
      </c>
      <c r="F279" s="42"/>
      <c r="G279" s="41" t="s">
        <v>12</v>
      </c>
      <c r="H279" s="40">
        <v>0.006215277777777777</v>
      </c>
      <c r="I279" s="40">
        <f>H279-$H$6</f>
        <v>0.0020717592592592584</v>
      </c>
      <c r="J279" s="39">
        <v>0.0033553240740740744</v>
      </c>
      <c r="K279" s="38">
        <f>K278-1</f>
        <v>238</v>
      </c>
      <c r="L279" s="37"/>
      <c r="M279" s="3">
        <f>IF((L279&gt;1),K279*2*$N$5,K279*$N$5)</f>
        <v>238</v>
      </c>
    </row>
    <row r="280" spans="1:13" ht="12.75" customHeight="1">
      <c r="A280" s="42">
        <v>275</v>
      </c>
      <c r="B280" s="42">
        <v>855</v>
      </c>
      <c r="C280" s="42" t="s">
        <v>85</v>
      </c>
      <c r="D280" s="41" t="s">
        <v>371</v>
      </c>
      <c r="E280" s="42">
        <v>2000</v>
      </c>
      <c r="F280" s="42" t="s">
        <v>98</v>
      </c>
      <c r="G280" s="41" t="s">
        <v>97</v>
      </c>
      <c r="H280" s="40">
        <v>0.006215277777777777</v>
      </c>
      <c r="I280" s="40">
        <f>H280-$H$6</f>
        <v>0.0020717592592592584</v>
      </c>
      <c r="J280" s="39">
        <v>0.0033553240740740744</v>
      </c>
      <c r="K280" s="38">
        <f>K279-1</f>
        <v>237</v>
      </c>
      <c r="L280" s="37"/>
      <c r="M280" s="3">
        <f>IF((L280&gt;1),K280*2*$N$5,K280*$N$5)</f>
        <v>237</v>
      </c>
    </row>
    <row r="281" spans="1:13" ht="12.75" customHeight="1">
      <c r="A281" s="42">
        <v>276</v>
      </c>
      <c r="B281" s="42">
        <v>658</v>
      </c>
      <c r="C281" s="42" t="s">
        <v>151</v>
      </c>
      <c r="D281" s="41" t="s">
        <v>370</v>
      </c>
      <c r="E281" s="42">
        <v>1998</v>
      </c>
      <c r="F281" s="42" t="s">
        <v>98</v>
      </c>
      <c r="G281" s="41" t="s">
        <v>97</v>
      </c>
      <c r="H281" s="40">
        <v>0.0062268518518518515</v>
      </c>
      <c r="I281" s="40">
        <f>H281-$H$6</f>
        <v>0.002083333333333333</v>
      </c>
      <c r="J281" s="39">
        <v>0.003361111111111111</v>
      </c>
      <c r="K281" s="38">
        <f>K280-1</f>
        <v>236</v>
      </c>
      <c r="L281" s="37"/>
      <c r="M281" s="3">
        <f>IF((L281&gt;1),K281*2*$N$5,K281*$N$5)</f>
        <v>236</v>
      </c>
    </row>
    <row r="282" spans="1:13" ht="12.75" customHeight="1">
      <c r="A282" s="42">
        <v>277</v>
      </c>
      <c r="B282" s="42">
        <v>898</v>
      </c>
      <c r="C282" s="42" t="s">
        <v>37</v>
      </c>
      <c r="D282" s="41" t="s">
        <v>369</v>
      </c>
      <c r="E282" s="42">
        <v>2002</v>
      </c>
      <c r="F282" s="42"/>
      <c r="G282" s="41" t="s">
        <v>53</v>
      </c>
      <c r="H282" s="40">
        <v>0.006238425925925925</v>
      </c>
      <c r="I282" s="40">
        <f>H282-$H$6</f>
        <v>0.0020949074074074064</v>
      </c>
      <c r="J282" s="39">
        <v>0.003368055555555555</v>
      </c>
      <c r="K282" s="38">
        <f>K281-1</f>
        <v>235</v>
      </c>
      <c r="L282" s="37"/>
      <c r="M282" s="3">
        <f>IF((L282&gt;1),K282*2*$N$5,K282*$N$5)</f>
        <v>235</v>
      </c>
    </row>
    <row r="283" spans="1:13" ht="12.75" customHeight="1">
      <c r="A283" s="42">
        <v>278</v>
      </c>
      <c r="B283" s="42">
        <v>183</v>
      </c>
      <c r="C283" s="42" t="s">
        <v>105</v>
      </c>
      <c r="D283" s="41" t="s">
        <v>368</v>
      </c>
      <c r="E283" s="42">
        <v>1944</v>
      </c>
      <c r="F283" s="42" t="s">
        <v>87</v>
      </c>
      <c r="G283" s="41" t="s">
        <v>86</v>
      </c>
      <c r="H283" s="40">
        <v>0.0062499999999999995</v>
      </c>
      <c r="I283" s="40">
        <f>H283-$H$6</f>
        <v>0.002106481481481481</v>
      </c>
      <c r="J283" s="39">
        <v>0.0033738425925925928</v>
      </c>
      <c r="K283" s="38">
        <f>K282-1</f>
        <v>234</v>
      </c>
      <c r="L283" s="37"/>
      <c r="M283" s="3">
        <f>IF((L283&gt;1),K283*2*$N$5,K283*$N$5)</f>
        <v>234</v>
      </c>
    </row>
    <row r="284" spans="1:13" ht="12.75" customHeight="1">
      <c r="A284" s="42">
        <v>279</v>
      </c>
      <c r="B284" s="42">
        <v>609</v>
      </c>
      <c r="C284" s="42" t="s">
        <v>151</v>
      </c>
      <c r="D284" s="41" t="s">
        <v>367</v>
      </c>
      <c r="E284" s="42">
        <v>1999</v>
      </c>
      <c r="F284" s="42"/>
      <c r="G284" s="41" t="s">
        <v>21</v>
      </c>
      <c r="H284" s="40">
        <v>0.0062499999999999995</v>
      </c>
      <c r="I284" s="40">
        <f>H284-$H$6</f>
        <v>0.002106481481481481</v>
      </c>
      <c r="J284" s="39">
        <v>0.0033738425925925928</v>
      </c>
      <c r="K284" s="38">
        <f>K283-1</f>
        <v>233</v>
      </c>
      <c r="L284" s="37"/>
      <c r="M284" s="3">
        <f>IF((L284&gt;1),K284*2*$N$5,K284*$N$5)</f>
        <v>233</v>
      </c>
    </row>
    <row r="285" spans="1:13" ht="12.75" customHeight="1">
      <c r="A285" s="42">
        <v>280</v>
      </c>
      <c r="B285" s="42">
        <v>187</v>
      </c>
      <c r="C285" s="42" t="s">
        <v>121</v>
      </c>
      <c r="D285" s="41" t="s">
        <v>366</v>
      </c>
      <c r="E285" s="42">
        <v>1966</v>
      </c>
      <c r="F285" s="42" t="s">
        <v>132</v>
      </c>
      <c r="G285" s="41" t="s">
        <v>131</v>
      </c>
      <c r="H285" s="40">
        <v>0.006261574074074075</v>
      </c>
      <c r="I285" s="40">
        <f>H285-$H$6</f>
        <v>0.002118055555555556</v>
      </c>
      <c r="J285" s="39">
        <v>0.0033807870370370367</v>
      </c>
      <c r="K285" s="38">
        <f>K284-1</f>
        <v>232</v>
      </c>
      <c r="L285" s="47">
        <v>2</v>
      </c>
      <c r="M285" s="3">
        <f>IF((L285&gt;1),K285*2*$N$5,K285*$N$5)</f>
        <v>464</v>
      </c>
    </row>
    <row r="286" spans="1:13" ht="12.75" customHeight="1">
      <c r="A286" s="46">
        <v>281</v>
      </c>
      <c r="B286" s="46">
        <v>748</v>
      </c>
      <c r="C286" s="46" t="s">
        <v>102</v>
      </c>
      <c r="D286" s="45" t="s">
        <v>365</v>
      </c>
      <c r="E286" s="46">
        <v>2001</v>
      </c>
      <c r="F286" s="46"/>
      <c r="G286" s="45" t="s">
        <v>229</v>
      </c>
      <c r="H286" s="44">
        <v>0.006261574074074075</v>
      </c>
      <c r="I286" s="40">
        <f>H286-$H$6</f>
        <v>0.002118055555555556</v>
      </c>
      <c r="J286" s="39">
        <v>0.0033807870370370367</v>
      </c>
      <c r="K286" s="38">
        <f>K285-1</f>
        <v>231</v>
      </c>
      <c r="L286" s="37"/>
      <c r="M286" s="3">
        <f>IF((L286&gt;1),K286*2*$N$5,K286*$N$5)</f>
        <v>231</v>
      </c>
    </row>
    <row r="287" spans="1:13" ht="12.75" customHeight="1">
      <c r="A287" s="42">
        <v>282</v>
      </c>
      <c r="B287" s="42">
        <v>348</v>
      </c>
      <c r="C287" s="42" t="s">
        <v>121</v>
      </c>
      <c r="D287" s="41" t="s">
        <v>364</v>
      </c>
      <c r="E287" s="42">
        <v>1968</v>
      </c>
      <c r="F287" s="42"/>
      <c r="G287" s="41" t="s">
        <v>113</v>
      </c>
      <c r="H287" s="40">
        <v>0.006273148148148148</v>
      </c>
      <c r="I287" s="40">
        <f>H287-$H$6</f>
        <v>0.0021296296296296298</v>
      </c>
      <c r="J287" s="39">
        <v>0.0033865740740740744</v>
      </c>
      <c r="K287" s="38">
        <f>K286-1</f>
        <v>230</v>
      </c>
      <c r="L287" s="37"/>
      <c r="M287" s="3">
        <f>IF((L287&gt;1),K287*2*$N$5,K287*$N$5)</f>
        <v>230</v>
      </c>
    </row>
    <row r="288" spans="1:13" ht="12.75" customHeight="1">
      <c r="A288" s="42">
        <v>283</v>
      </c>
      <c r="B288" s="42">
        <v>853</v>
      </c>
      <c r="C288" s="42" t="s">
        <v>85</v>
      </c>
      <c r="D288" s="41" t="s">
        <v>363</v>
      </c>
      <c r="E288" s="42">
        <v>2001</v>
      </c>
      <c r="F288" s="42"/>
      <c r="G288" s="41" t="s">
        <v>53</v>
      </c>
      <c r="H288" s="40">
        <v>0.006273148148148148</v>
      </c>
      <c r="I288" s="40">
        <f>H288-$H$6</f>
        <v>0.0021296296296296298</v>
      </c>
      <c r="J288" s="39">
        <v>0.0033865740740740744</v>
      </c>
      <c r="K288" s="38">
        <f>K287-1</f>
        <v>229</v>
      </c>
      <c r="L288" s="37"/>
      <c r="M288" s="3">
        <f>IF((L288&gt;1),K288*2*$N$5,K288*$N$5)</f>
        <v>229</v>
      </c>
    </row>
    <row r="289" spans="1:13" ht="12.75" customHeight="1">
      <c r="A289" s="46">
        <v>284</v>
      </c>
      <c r="B289" s="46">
        <v>317</v>
      </c>
      <c r="C289" s="46" t="s">
        <v>237</v>
      </c>
      <c r="D289" s="45" t="s">
        <v>362</v>
      </c>
      <c r="E289" s="46">
        <v>1995</v>
      </c>
      <c r="F289" s="46"/>
      <c r="G289" s="45" t="s">
        <v>21</v>
      </c>
      <c r="H289" s="44">
        <v>0.006284722222222223</v>
      </c>
      <c r="I289" s="40">
        <f>H289-$H$6</f>
        <v>0.002141203703703704</v>
      </c>
      <c r="J289" s="39">
        <v>0.003392361111111111</v>
      </c>
      <c r="K289" s="38">
        <f>K288-1</f>
        <v>228</v>
      </c>
      <c r="L289" s="37"/>
      <c r="M289" s="3">
        <f>IF((L289&gt;1),K289*2*$N$5,K289*$N$5)</f>
        <v>228</v>
      </c>
    </row>
    <row r="290" spans="1:13" ht="12.75" customHeight="1">
      <c r="A290" s="42">
        <v>285</v>
      </c>
      <c r="B290" s="42">
        <v>353</v>
      </c>
      <c r="C290" s="42" t="s">
        <v>121</v>
      </c>
      <c r="D290" s="41" t="s">
        <v>361</v>
      </c>
      <c r="E290" s="42">
        <v>1976</v>
      </c>
      <c r="F290" s="42"/>
      <c r="G290" s="41" t="s">
        <v>0</v>
      </c>
      <c r="H290" s="40">
        <v>0.006284722222222223</v>
      </c>
      <c r="I290" s="40">
        <f>H290-$H$6</f>
        <v>0.002141203703703704</v>
      </c>
      <c r="J290" s="39">
        <v>0.003392361111111111</v>
      </c>
      <c r="K290" s="38">
        <f>K289-1</f>
        <v>227</v>
      </c>
      <c r="L290" s="37"/>
      <c r="M290" s="3">
        <f>IF((L290&gt;1),K290*2*$N$5,K290*$N$5)</f>
        <v>227</v>
      </c>
    </row>
    <row r="291" spans="1:13" ht="12.75" customHeight="1">
      <c r="A291" s="42">
        <v>286</v>
      </c>
      <c r="B291" s="42">
        <v>482</v>
      </c>
      <c r="C291" s="42" t="s">
        <v>317</v>
      </c>
      <c r="D291" s="41" t="s">
        <v>360</v>
      </c>
      <c r="E291" s="42">
        <v>1997</v>
      </c>
      <c r="F291" s="42" t="s">
        <v>214</v>
      </c>
      <c r="G291" s="41" t="s">
        <v>213</v>
      </c>
      <c r="H291" s="40">
        <v>0.006284722222222223</v>
      </c>
      <c r="I291" s="40">
        <f>H291-$H$6</f>
        <v>0.002141203703703704</v>
      </c>
      <c r="J291" s="39">
        <v>0.003392361111111111</v>
      </c>
      <c r="K291" s="38">
        <f>K290-1</f>
        <v>226</v>
      </c>
      <c r="L291" s="37"/>
      <c r="M291" s="3">
        <f>IF((L291&gt;1),K291*2*$N$5,K291*$N$5)</f>
        <v>226</v>
      </c>
    </row>
    <row r="292" spans="1:13" ht="12.75" customHeight="1">
      <c r="A292" s="42">
        <v>287</v>
      </c>
      <c r="B292" s="42">
        <v>886</v>
      </c>
      <c r="C292" s="42" t="s">
        <v>37</v>
      </c>
      <c r="D292" s="41" t="s">
        <v>359</v>
      </c>
      <c r="E292" s="42">
        <v>2002</v>
      </c>
      <c r="F292" s="42"/>
      <c r="G292" s="41" t="s">
        <v>158</v>
      </c>
      <c r="H292" s="40">
        <v>0.006296296296296296</v>
      </c>
      <c r="I292" s="40">
        <f>H292-$H$6</f>
        <v>0.0021527777777777778</v>
      </c>
      <c r="J292" s="39">
        <v>0.003399305555555555</v>
      </c>
      <c r="K292" s="38">
        <f>K291-1</f>
        <v>225</v>
      </c>
      <c r="L292" s="37"/>
      <c r="M292" s="3">
        <f>IF((L292&gt;1),K292*2*$N$5,K292*$N$5)</f>
        <v>225</v>
      </c>
    </row>
    <row r="293" spans="1:13" ht="12.75" customHeight="1">
      <c r="A293" s="46">
        <v>288</v>
      </c>
      <c r="B293" s="46">
        <v>441</v>
      </c>
      <c r="C293" s="46" t="s">
        <v>92</v>
      </c>
      <c r="D293" s="45" t="s">
        <v>358</v>
      </c>
      <c r="E293" s="46">
        <v>1996</v>
      </c>
      <c r="F293" s="46" t="s">
        <v>87</v>
      </c>
      <c r="G293" s="45" t="s">
        <v>86</v>
      </c>
      <c r="H293" s="44">
        <v>0.006296296296296296</v>
      </c>
      <c r="I293" s="40">
        <f>H293-$H$6</f>
        <v>0.0021527777777777778</v>
      </c>
      <c r="J293" s="39">
        <v>0.003399305555555555</v>
      </c>
      <c r="K293" s="38">
        <f>K292-1</f>
        <v>224</v>
      </c>
      <c r="L293" s="43">
        <v>2</v>
      </c>
      <c r="M293" s="3">
        <f>IF((L293&gt;1),K293*2*$N$5,K293*$N$5)</f>
        <v>448</v>
      </c>
    </row>
    <row r="294" spans="1:13" ht="12.75" customHeight="1">
      <c r="A294" s="46">
        <v>289</v>
      </c>
      <c r="B294" s="46">
        <v>449</v>
      </c>
      <c r="C294" s="46" t="s">
        <v>92</v>
      </c>
      <c r="D294" s="45" t="s">
        <v>357</v>
      </c>
      <c r="E294" s="46">
        <v>1996</v>
      </c>
      <c r="F294" s="46"/>
      <c r="G294" s="45" t="s">
        <v>170</v>
      </c>
      <c r="H294" s="44">
        <v>0.006307870370370371</v>
      </c>
      <c r="I294" s="40">
        <f>H294-$H$6</f>
        <v>0.002164351851851852</v>
      </c>
      <c r="J294" s="39">
        <v>0.003405092592592593</v>
      </c>
      <c r="K294" s="38">
        <f>K293-1</f>
        <v>223</v>
      </c>
      <c r="L294" s="37"/>
      <c r="M294" s="3">
        <f>IF((L294&gt;1),K294*2*$N$5,K294*$N$5)</f>
        <v>223</v>
      </c>
    </row>
    <row r="295" spans="1:13" ht="12.75" customHeight="1">
      <c r="A295" s="46">
        <v>290</v>
      </c>
      <c r="B295" s="46">
        <v>436</v>
      </c>
      <c r="C295" s="46" t="s">
        <v>92</v>
      </c>
      <c r="D295" s="45" t="s">
        <v>356</v>
      </c>
      <c r="E295" s="46">
        <v>1996</v>
      </c>
      <c r="F295" s="46"/>
      <c r="G295" s="45" t="s">
        <v>21</v>
      </c>
      <c r="H295" s="44">
        <v>0.006307870370370371</v>
      </c>
      <c r="I295" s="40">
        <f>H295-$H$6</f>
        <v>0.002164351851851852</v>
      </c>
      <c r="J295" s="39">
        <v>0.003405092592592593</v>
      </c>
      <c r="K295" s="38">
        <f>K294-1</f>
        <v>222</v>
      </c>
      <c r="L295" s="37"/>
      <c r="M295" s="3">
        <f>IF((L295&gt;1),K295*2*$N$5,K295*$N$5)</f>
        <v>222</v>
      </c>
    </row>
    <row r="296" spans="1:13" ht="12.75" customHeight="1">
      <c r="A296" s="46">
        <v>291</v>
      </c>
      <c r="B296" s="46">
        <v>297</v>
      </c>
      <c r="C296" s="46" t="s">
        <v>94</v>
      </c>
      <c r="D296" s="45" t="s">
        <v>355</v>
      </c>
      <c r="E296" s="46">
        <v>1990</v>
      </c>
      <c r="F296" s="46"/>
      <c r="G296" s="45" t="s">
        <v>354</v>
      </c>
      <c r="H296" s="44">
        <v>0.006319444444444444</v>
      </c>
      <c r="I296" s="40">
        <f>H296-$H$6</f>
        <v>0.0021759259259259258</v>
      </c>
      <c r="J296" s="39">
        <v>0.0034120370370370368</v>
      </c>
      <c r="K296" s="38">
        <f>K295-1</f>
        <v>221</v>
      </c>
      <c r="L296" s="37"/>
      <c r="M296" s="3">
        <f>IF((L296&gt;1),K296*2*$N$5,K296*$N$5)</f>
        <v>221</v>
      </c>
    </row>
    <row r="297" spans="1:13" ht="12.75" customHeight="1">
      <c r="A297" s="42">
        <v>292</v>
      </c>
      <c r="B297" s="42">
        <v>355</v>
      </c>
      <c r="C297" s="42" t="s">
        <v>121</v>
      </c>
      <c r="D297" s="41" t="s">
        <v>353</v>
      </c>
      <c r="E297" s="42">
        <v>1978</v>
      </c>
      <c r="F297" s="42"/>
      <c r="G297" s="41" t="s">
        <v>113</v>
      </c>
      <c r="H297" s="40">
        <v>0.006319444444444444</v>
      </c>
      <c r="I297" s="40">
        <f>H297-$H$6</f>
        <v>0.0021759259259259258</v>
      </c>
      <c r="J297" s="39">
        <v>0.0034120370370370368</v>
      </c>
      <c r="K297" s="38">
        <f>K296-1</f>
        <v>220</v>
      </c>
      <c r="L297" s="37"/>
      <c r="M297" s="3">
        <f>IF((L297&gt;1),K297*2*$N$5,K297*$N$5)</f>
        <v>220</v>
      </c>
    </row>
    <row r="298" spans="1:13" ht="12.75" customHeight="1">
      <c r="A298" s="46">
        <v>293</v>
      </c>
      <c r="B298" s="46">
        <v>311</v>
      </c>
      <c r="C298" s="46" t="s">
        <v>352</v>
      </c>
      <c r="D298" s="45" t="s">
        <v>351</v>
      </c>
      <c r="E298" s="46">
        <v>1993</v>
      </c>
      <c r="F298" s="46" t="s">
        <v>132</v>
      </c>
      <c r="G298" s="45" t="s">
        <v>131</v>
      </c>
      <c r="H298" s="44">
        <v>0.00633101851851852</v>
      </c>
      <c r="I298" s="40">
        <f>H298-$H$6</f>
        <v>0.002187500000000001</v>
      </c>
      <c r="J298" s="39">
        <v>0.0034178240740740744</v>
      </c>
      <c r="K298" s="38">
        <f>K297-1</f>
        <v>219</v>
      </c>
      <c r="L298" s="37"/>
      <c r="M298" s="3">
        <f>IF((L298&gt;1),K298*2*$N$5,K298*$N$5)</f>
        <v>219</v>
      </c>
    </row>
    <row r="299" spans="1:13" ht="12.75" customHeight="1">
      <c r="A299" s="42">
        <v>294</v>
      </c>
      <c r="B299" s="42">
        <v>393</v>
      </c>
      <c r="C299" s="42" t="s">
        <v>121</v>
      </c>
      <c r="D299" s="41" t="s">
        <v>350</v>
      </c>
      <c r="E299" s="42">
        <v>1993</v>
      </c>
      <c r="F299" s="42" t="s">
        <v>349</v>
      </c>
      <c r="G299" s="41" t="s">
        <v>348</v>
      </c>
      <c r="H299" s="40">
        <v>0.00633101851851852</v>
      </c>
      <c r="I299" s="40">
        <f>H299-$H$6</f>
        <v>0.002187500000000001</v>
      </c>
      <c r="J299" s="39">
        <v>0.0034178240740740744</v>
      </c>
      <c r="K299" s="38">
        <f>K298-1</f>
        <v>218</v>
      </c>
      <c r="L299" s="37"/>
      <c r="M299" s="3">
        <f>IF((L299&gt;1),K299*2*$N$5,K299*$N$5)</f>
        <v>218</v>
      </c>
    </row>
    <row r="300" spans="1:13" ht="12.75" customHeight="1">
      <c r="A300" s="42">
        <v>295</v>
      </c>
      <c r="B300" s="42">
        <v>369</v>
      </c>
      <c r="C300" s="42" t="s">
        <v>121</v>
      </c>
      <c r="D300" s="41" t="s">
        <v>347</v>
      </c>
      <c r="E300" s="42">
        <v>1982</v>
      </c>
      <c r="F300" s="42"/>
      <c r="G300" s="41" t="s">
        <v>346</v>
      </c>
      <c r="H300" s="40">
        <v>0.00633101851851852</v>
      </c>
      <c r="I300" s="40">
        <f>H300-$H$6</f>
        <v>0.002187500000000001</v>
      </c>
      <c r="J300" s="39">
        <v>0.0034178240740740744</v>
      </c>
      <c r="K300" s="38">
        <f>K299-1</f>
        <v>217</v>
      </c>
      <c r="L300" s="37"/>
      <c r="M300" s="3">
        <f>IF((L300&gt;1),K300*2*$N$5,K300*$N$5)</f>
        <v>217</v>
      </c>
    </row>
    <row r="301" spans="1:13" ht="12.75" customHeight="1">
      <c r="A301" s="42">
        <v>296</v>
      </c>
      <c r="B301" s="42">
        <v>375</v>
      </c>
      <c r="C301" s="42" t="s">
        <v>121</v>
      </c>
      <c r="D301" s="41" t="s">
        <v>345</v>
      </c>
      <c r="E301" s="42">
        <v>1988</v>
      </c>
      <c r="F301" s="42"/>
      <c r="G301" s="41" t="s">
        <v>113</v>
      </c>
      <c r="H301" s="40">
        <v>0.006354166666666667</v>
      </c>
      <c r="I301" s="40">
        <f>H301-$H$6</f>
        <v>0.002210648148148148</v>
      </c>
      <c r="J301" s="39">
        <v>0.003430555555555555</v>
      </c>
      <c r="K301" s="38">
        <f>K300-1</f>
        <v>216</v>
      </c>
      <c r="L301" s="37"/>
      <c r="M301" s="3">
        <f>IF((L301&gt;1),K301*2*$N$5,K301*$N$5)</f>
        <v>216</v>
      </c>
    </row>
    <row r="302" spans="1:13" ht="12.75" customHeight="1">
      <c r="A302" s="46">
        <v>297</v>
      </c>
      <c r="B302" s="46">
        <v>301</v>
      </c>
      <c r="C302" s="46" t="s">
        <v>94</v>
      </c>
      <c r="D302" s="45" t="s">
        <v>344</v>
      </c>
      <c r="E302" s="46">
        <v>1991</v>
      </c>
      <c r="F302" s="46"/>
      <c r="G302" s="45" t="s">
        <v>343</v>
      </c>
      <c r="H302" s="44">
        <v>0.006377314814814815</v>
      </c>
      <c r="I302" s="40">
        <f>H302-$H$6</f>
        <v>0.0022337962962962962</v>
      </c>
      <c r="J302" s="39">
        <v>0.003443287037037037</v>
      </c>
      <c r="K302" s="38">
        <f>K301-1</f>
        <v>215</v>
      </c>
      <c r="L302" s="37"/>
      <c r="M302" s="3">
        <f>IF((L302&gt;1),K302*2*$N$5,K302*$N$5)</f>
        <v>215</v>
      </c>
    </row>
    <row r="303" spans="1:13" ht="12.75" customHeight="1">
      <c r="A303" s="42">
        <v>298</v>
      </c>
      <c r="B303" s="42">
        <v>340</v>
      </c>
      <c r="C303" s="42" t="s">
        <v>105</v>
      </c>
      <c r="D303" s="41" t="s">
        <v>342</v>
      </c>
      <c r="E303" s="42">
        <v>1959</v>
      </c>
      <c r="F303" s="42"/>
      <c r="G303" s="41" t="s">
        <v>200</v>
      </c>
      <c r="H303" s="40">
        <v>0.006377314814814815</v>
      </c>
      <c r="I303" s="40">
        <f>H303-$H$6</f>
        <v>0.0022337962962962962</v>
      </c>
      <c r="J303" s="39">
        <v>0.003443287037037037</v>
      </c>
      <c r="K303" s="38">
        <f>K302-1</f>
        <v>214</v>
      </c>
      <c r="L303" s="37"/>
      <c r="M303" s="3">
        <f>IF((L303&gt;1),K303*2*$N$5,K303*$N$5)</f>
        <v>214</v>
      </c>
    </row>
    <row r="304" spans="1:13" ht="12.75" customHeight="1">
      <c r="A304" s="42">
        <v>299</v>
      </c>
      <c r="B304" s="42">
        <v>877</v>
      </c>
      <c r="C304" s="42" t="s">
        <v>85</v>
      </c>
      <c r="D304" s="41" t="s">
        <v>341</v>
      </c>
      <c r="E304" s="42">
        <v>2001</v>
      </c>
      <c r="F304" s="42"/>
      <c r="G304" s="41" t="s">
        <v>0</v>
      </c>
      <c r="H304" s="40">
        <v>0.006377314814814815</v>
      </c>
      <c r="I304" s="40">
        <f>H304-$H$6</f>
        <v>0.0022337962962962962</v>
      </c>
      <c r="J304" s="39">
        <v>0.003443287037037037</v>
      </c>
      <c r="K304" s="38">
        <f>K303-1</f>
        <v>213</v>
      </c>
      <c r="L304" s="37"/>
      <c r="M304" s="3">
        <f>IF((L304&gt;1),K304*2*$N$5,K304*$N$5)</f>
        <v>213</v>
      </c>
    </row>
    <row r="305" spans="1:13" ht="12.75" customHeight="1">
      <c r="A305" s="42">
        <v>300</v>
      </c>
      <c r="B305" s="42">
        <v>852</v>
      </c>
      <c r="C305" s="42" t="s">
        <v>85</v>
      </c>
      <c r="D305" s="41" t="s">
        <v>340</v>
      </c>
      <c r="E305" s="42">
        <v>2001</v>
      </c>
      <c r="F305" s="42"/>
      <c r="G305" s="41" t="s">
        <v>53</v>
      </c>
      <c r="H305" s="40">
        <v>0.006388888888888888</v>
      </c>
      <c r="I305" s="40">
        <f>H305-$H$6</f>
        <v>0.00224537037037037</v>
      </c>
      <c r="J305" s="39">
        <v>0.0034490740740740745</v>
      </c>
      <c r="K305" s="38">
        <f>K304-1</f>
        <v>212</v>
      </c>
      <c r="L305" s="37"/>
      <c r="M305" s="3">
        <f>IF((L305&gt;1),K305*2*$N$5,K305*$N$5)</f>
        <v>212</v>
      </c>
    </row>
    <row r="306" spans="1:13" ht="12.75" customHeight="1">
      <c r="A306" s="42">
        <v>301</v>
      </c>
      <c r="B306" s="42">
        <v>939</v>
      </c>
      <c r="C306" s="42" t="s">
        <v>121</v>
      </c>
      <c r="D306" s="41" t="s">
        <v>339</v>
      </c>
      <c r="E306" s="42">
        <v>1967</v>
      </c>
      <c r="F306" s="42"/>
      <c r="G306" s="41" t="s">
        <v>0</v>
      </c>
      <c r="H306" s="40">
        <v>0.006400462962962963</v>
      </c>
      <c r="I306" s="40">
        <f>H306-$H$6</f>
        <v>0.0022569444444444442</v>
      </c>
      <c r="J306" s="39">
        <v>0.0034548611111111112</v>
      </c>
      <c r="K306" s="38">
        <f>K305-1</f>
        <v>211</v>
      </c>
      <c r="L306" s="37"/>
      <c r="M306" s="3">
        <f>IF((L306&gt;1),K306*2*$N$5,K306*$N$5)</f>
        <v>211</v>
      </c>
    </row>
    <row r="307" spans="1:13" ht="12.75" customHeight="1">
      <c r="A307" s="42">
        <v>302</v>
      </c>
      <c r="B307" s="42">
        <v>895</v>
      </c>
      <c r="C307" s="42" t="s">
        <v>37</v>
      </c>
      <c r="D307" s="41" t="s">
        <v>338</v>
      </c>
      <c r="E307" s="42">
        <v>2002</v>
      </c>
      <c r="F307" s="42"/>
      <c r="G307" s="41" t="s">
        <v>39</v>
      </c>
      <c r="H307" s="40">
        <v>0.006412037037037036</v>
      </c>
      <c r="I307" s="40">
        <f>H307-$H$6</f>
        <v>0.002268518518518518</v>
      </c>
      <c r="J307" s="39">
        <v>0.003461805555555556</v>
      </c>
      <c r="K307" s="38">
        <f>K306-1</f>
        <v>210</v>
      </c>
      <c r="L307" s="37"/>
      <c r="M307" s="3">
        <f>IF((L307&gt;1),K307*2*$N$5,K307*$N$5)</f>
        <v>210</v>
      </c>
    </row>
    <row r="308" spans="1:13" ht="12.75" customHeight="1">
      <c r="A308" s="42">
        <v>303</v>
      </c>
      <c r="B308" s="42">
        <v>815</v>
      </c>
      <c r="C308" s="42" t="s">
        <v>85</v>
      </c>
      <c r="D308" s="41" t="s">
        <v>337</v>
      </c>
      <c r="E308" s="42">
        <v>2000</v>
      </c>
      <c r="F308" s="42"/>
      <c r="G308" s="41" t="s">
        <v>33</v>
      </c>
      <c r="H308" s="40">
        <v>0.006412037037037036</v>
      </c>
      <c r="I308" s="40">
        <f>H308-$H$6</f>
        <v>0.002268518518518518</v>
      </c>
      <c r="J308" s="39">
        <v>0.003461805555555556</v>
      </c>
      <c r="K308" s="38">
        <f>K307-1</f>
        <v>209</v>
      </c>
      <c r="L308" s="37"/>
      <c r="M308" s="3">
        <f>IF((L308&gt;1),K308*2*$N$5,K308*$N$5)</f>
        <v>209</v>
      </c>
    </row>
    <row r="309" spans="1:13" ht="12.75" customHeight="1">
      <c r="A309" s="46">
        <v>304</v>
      </c>
      <c r="B309" s="46">
        <v>547</v>
      </c>
      <c r="C309" s="46" t="s">
        <v>108</v>
      </c>
      <c r="D309" s="45" t="s">
        <v>336</v>
      </c>
      <c r="E309" s="46">
        <v>1999</v>
      </c>
      <c r="F309" s="46"/>
      <c r="G309" s="45" t="s">
        <v>21</v>
      </c>
      <c r="H309" s="44">
        <v>0.006412037037037036</v>
      </c>
      <c r="I309" s="40">
        <f>H309-$H$6</f>
        <v>0.002268518518518518</v>
      </c>
      <c r="J309" s="39">
        <v>0.003461805555555556</v>
      </c>
      <c r="K309" s="38">
        <f>K308-1</f>
        <v>208</v>
      </c>
      <c r="L309" s="37"/>
      <c r="M309" s="3">
        <f>IF((L309&gt;1),K309*2*$N$5,K309*$N$5)</f>
        <v>208</v>
      </c>
    </row>
    <row r="310" spans="1:13" ht="12.75" customHeight="1">
      <c r="A310" s="46">
        <v>305</v>
      </c>
      <c r="B310" s="46">
        <v>276</v>
      </c>
      <c r="C310" s="46" t="s">
        <v>94</v>
      </c>
      <c r="D310" s="45" t="s">
        <v>335</v>
      </c>
      <c r="E310" s="46">
        <v>1974</v>
      </c>
      <c r="F310" s="46"/>
      <c r="G310" s="45" t="s">
        <v>3</v>
      </c>
      <c r="H310" s="44">
        <v>0.006423611111111112</v>
      </c>
      <c r="I310" s="40">
        <f>H310-$H$6</f>
        <v>0.002280092592592593</v>
      </c>
      <c r="J310" s="39">
        <v>0.003467592592592593</v>
      </c>
      <c r="K310" s="38">
        <f>K309-1</f>
        <v>207</v>
      </c>
      <c r="L310" s="37"/>
      <c r="M310" s="3">
        <f>IF((L310&gt;1),K310*2*$N$5,K310*$N$5)</f>
        <v>207</v>
      </c>
    </row>
    <row r="311" spans="1:13" ht="12.75" customHeight="1">
      <c r="A311" s="42">
        <v>306</v>
      </c>
      <c r="B311" s="42">
        <v>806</v>
      </c>
      <c r="C311" s="42" t="s">
        <v>85</v>
      </c>
      <c r="D311" s="41" t="s">
        <v>334</v>
      </c>
      <c r="E311" s="42">
        <v>2000</v>
      </c>
      <c r="F311" s="42"/>
      <c r="G311" s="41" t="s">
        <v>21</v>
      </c>
      <c r="H311" s="40">
        <v>0.006423611111111112</v>
      </c>
      <c r="I311" s="40">
        <f>H311-$H$6</f>
        <v>0.002280092592592593</v>
      </c>
      <c r="J311" s="39">
        <v>0.003467592592592593</v>
      </c>
      <c r="K311" s="38">
        <f>K310-1</f>
        <v>206</v>
      </c>
      <c r="L311" s="37"/>
      <c r="M311" s="3">
        <f>IF((L311&gt;1),K311*2*$N$5,K311*$N$5)</f>
        <v>206</v>
      </c>
    </row>
    <row r="312" spans="1:13" ht="12.75" customHeight="1">
      <c r="A312" s="46">
        <v>307</v>
      </c>
      <c r="B312" s="46">
        <v>298</v>
      </c>
      <c r="C312" s="46" t="s">
        <v>94</v>
      </c>
      <c r="D312" s="45" t="s">
        <v>333</v>
      </c>
      <c r="E312" s="46">
        <v>1990</v>
      </c>
      <c r="F312" s="46" t="s">
        <v>132</v>
      </c>
      <c r="G312" s="45" t="s">
        <v>131</v>
      </c>
      <c r="H312" s="44">
        <v>0.006435185185185186</v>
      </c>
      <c r="I312" s="40">
        <f>H312-$H$6</f>
        <v>0.0022916666666666675</v>
      </c>
      <c r="J312" s="39">
        <v>0.003474537037037037</v>
      </c>
      <c r="K312" s="38">
        <f>K311-1</f>
        <v>205</v>
      </c>
      <c r="L312" s="37"/>
      <c r="M312" s="3">
        <f>IF((L312&gt;1),K312*2*$N$5,K312*$N$5)</f>
        <v>205</v>
      </c>
    </row>
    <row r="313" spans="1:13" ht="12.75" customHeight="1">
      <c r="A313" s="46">
        <v>308</v>
      </c>
      <c r="B313" s="46">
        <v>772</v>
      </c>
      <c r="C313" s="46" t="s">
        <v>100</v>
      </c>
      <c r="D313" s="45" t="s">
        <v>332</v>
      </c>
      <c r="E313" s="46">
        <v>2002</v>
      </c>
      <c r="F313" s="46" t="s">
        <v>122</v>
      </c>
      <c r="G313" s="45" t="s">
        <v>129</v>
      </c>
      <c r="H313" s="44">
        <v>0.006435185185185186</v>
      </c>
      <c r="I313" s="40">
        <f>H313-$H$6</f>
        <v>0.0022916666666666675</v>
      </c>
      <c r="J313" s="39">
        <v>0.003474537037037037</v>
      </c>
      <c r="K313" s="38">
        <f>K312-1</f>
        <v>204</v>
      </c>
      <c r="L313" s="37"/>
      <c r="M313" s="3">
        <f>IF((L313&gt;1),K313*2*$N$5,K313*$N$5)</f>
        <v>204</v>
      </c>
    </row>
    <row r="314" spans="1:13" ht="12.75" customHeight="1">
      <c r="A314" s="42">
        <v>309</v>
      </c>
      <c r="B314" s="42">
        <v>873</v>
      </c>
      <c r="C314" s="42" t="s">
        <v>85</v>
      </c>
      <c r="D314" s="41" t="s">
        <v>331</v>
      </c>
      <c r="E314" s="42">
        <v>2001</v>
      </c>
      <c r="F314" s="42"/>
      <c r="G314" s="41" t="s">
        <v>224</v>
      </c>
      <c r="H314" s="40">
        <v>0.006435185185185186</v>
      </c>
      <c r="I314" s="40">
        <f>H314-$H$6</f>
        <v>0.0022916666666666675</v>
      </c>
      <c r="J314" s="39">
        <v>0.003474537037037037</v>
      </c>
      <c r="K314" s="38">
        <f>K313-1</f>
        <v>203</v>
      </c>
      <c r="L314" s="37"/>
      <c r="M314" s="3">
        <f>IF((L314&gt;1),K314*2*$N$5,K314*$N$5)</f>
        <v>203</v>
      </c>
    </row>
    <row r="315" spans="1:13" ht="12.75" customHeight="1">
      <c r="A315" s="42">
        <v>310</v>
      </c>
      <c r="B315" s="42">
        <v>918</v>
      </c>
      <c r="C315" s="42" t="s">
        <v>81</v>
      </c>
      <c r="D315" s="41" t="s">
        <v>330</v>
      </c>
      <c r="E315" s="42">
        <v>2003</v>
      </c>
      <c r="F315" s="42"/>
      <c r="G315" s="41" t="s">
        <v>39</v>
      </c>
      <c r="H315" s="40">
        <v>0.00644675925925926</v>
      </c>
      <c r="I315" s="40">
        <f>H315-$H$6</f>
        <v>0.002303240740740741</v>
      </c>
      <c r="J315" s="39">
        <v>0.0034803240740740745</v>
      </c>
      <c r="K315" s="38">
        <f>K314-1</f>
        <v>202</v>
      </c>
      <c r="L315" s="37"/>
      <c r="M315" s="3">
        <f>IF((L315&gt;1),K315*2*$N$5,K315*$N$5)</f>
        <v>202</v>
      </c>
    </row>
    <row r="316" spans="1:13" ht="12.75" customHeight="1">
      <c r="A316" s="46">
        <v>311</v>
      </c>
      <c r="B316" s="46">
        <v>471</v>
      </c>
      <c r="C316" s="46" t="s">
        <v>92</v>
      </c>
      <c r="D316" s="45" t="s">
        <v>329</v>
      </c>
      <c r="E316" s="46">
        <v>1997</v>
      </c>
      <c r="F316" s="46"/>
      <c r="G316" s="45" t="s">
        <v>42</v>
      </c>
      <c r="H316" s="44">
        <v>0.00644675925925926</v>
      </c>
      <c r="I316" s="40">
        <f>H316-$H$6</f>
        <v>0.002303240740740741</v>
      </c>
      <c r="J316" s="39">
        <v>0.0034803240740740745</v>
      </c>
      <c r="K316" s="38">
        <f>K315-1</f>
        <v>201</v>
      </c>
      <c r="L316" s="37"/>
      <c r="M316" s="3">
        <f>IF((L316&gt;1),K316*2*$N$5,K316*$N$5)</f>
        <v>201</v>
      </c>
    </row>
    <row r="317" spans="1:13" ht="12.75" customHeight="1">
      <c r="A317" s="42">
        <v>312</v>
      </c>
      <c r="B317" s="42">
        <v>122</v>
      </c>
      <c r="C317" s="42" t="s">
        <v>121</v>
      </c>
      <c r="D317" s="41" t="s">
        <v>328</v>
      </c>
      <c r="E317" s="42">
        <v>1982</v>
      </c>
      <c r="F317" s="42" t="s">
        <v>132</v>
      </c>
      <c r="G317" s="41" t="s">
        <v>131</v>
      </c>
      <c r="H317" s="40">
        <v>0.006458333333333333</v>
      </c>
      <c r="I317" s="40">
        <f>H317-$H$6</f>
        <v>0.0023148148148148147</v>
      </c>
      <c r="J317" s="39">
        <v>0.0034861111111111104</v>
      </c>
      <c r="K317" s="38">
        <f>K316-1</f>
        <v>200</v>
      </c>
      <c r="L317" s="37"/>
      <c r="M317" s="3">
        <f>IF((L317&gt;1),K317*2*$N$5,K317*$N$5)</f>
        <v>200</v>
      </c>
    </row>
    <row r="318" spans="1:13" ht="12.75" customHeight="1">
      <c r="A318" s="46">
        <v>313</v>
      </c>
      <c r="B318" s="46">
        <v>740</v>
      </c>
      <c r="C318" s="46" t="s">
        <v>102</v>
      </c>
      <c r="D318" s="45" t="s">
        <v>327</v>
      </c>
      <c r="E318" s="46">
        <v>2000</v>
      </c>
      <c r="F318" s="46" t="s">
        <v>98</v>
      </c>
      <c r="G318" s="45" t="s">
        <v>97</v>
      </c>
      <c r="H318" s="44">
        <v>0.006458333333333333</v>
      </c>
      <c r="I318" s="40">
        <f>H318-$H$6</f>
        <v>0.0023148148148148147</v>
      </c>
      <c r="J318" s="39">
        <v>0.0034861111111111104</v>
      </c>
      <c r="K318" s="38">
        <f>K317-1</f>
        <v>199</v>
      </c>
      <c r="L318" s="47">
        <v>2</v>
      </c>
      <c r="M318" s="3">
        <f>IF((L318&gt;1),K318*2*$N$5,K318*$N$5)</f>
        <v>398</v>
      </c>
    </row>
    <row r="319" spans="1:13" ht="12.75" customHeight="1">
      <c r="A319" s="46">
        <v>314</v>
      </c>
      <c r="B319" s="46">
        <v>323</v>
      </c>
      <c r="C319" s="46" t="s">
        <v>237</v>
      </c>
      <c r="D319" s="45" t="s">
        <v>326</v>
      </c>
      <c r="E319" s="46">
        <v>1995</v>
      </c>
      <c r="F319" s="46"/>
      <c r="G319" s="45" t="s">
        <v>39</v>
      </c>
      <c r="H319" s="44">
        <v>0.006469907407407407</v>
      </c>
      <c r="I319" s="40">
        <f>H319-$H$6</f>
        <v>0.0023263888888888883</v>
      </c>
      <c r="J319" s="39">
        <v>0.003493055555555556</v>
      </c>
      <c r="K319" s="38">
        <f>K318-1</f>
        <v>198</v>
      </c>
      <c r="L319" s="37"/>
      <c r="M319" s="3">
        <f>IF((L319&gt;1),K319*2*$N$5,K319*$N$5)</f>
        <v>198</v>
      </c>
    </row>
    <row r="320" spans="1:13" ht="12.75" customHeight="1">
      <c r="A320" s="42">
        <v>315</v>
      </c>
      <c r="B320" s="42">
        <v>361</v>
      </c>
      <c r="C320" s="42" t="s">
        <v>121</v>
      </c>
      <c r="D320" s="41" t="s">
        <v>325</v>
      </c>
      <c r="E320" s="42">
        <v>1983</v>
      </c>
      <c r="F320" s="42"/>
      <c r="G320" s="41" t="s">
        <v>113</v>
      </c>
      <c r="H320" s="40">
        <v>0.006469907407407407</v>
      </c>
      <c r="I320" s="40">
        <f>H320-$H$6</f>
        <v>0.0023263888888888883</v>
      </c>
      <c r="J320" s="39">
        <v>0.003493055555555556</v>
      </c>
      <c r="K320" s="38">
        <f>K319-1</f>
        <v>197</v>
      </c>
      <c r="L320" s="37"/>
      <c r="M320" s="3">
        <f>IF((L320&gt;1),K320*2*$N$5,K320*$N$5)</f>
        <v>197</v>
      </c>
    </row>
    <row r="321" spans="1:13" ht="12.75" customHeight="1">
      <c r="A321" s="42">
        <v>316</v>
      </c>
      <c r="B321" s="42">
        <v>803</v>
      </c>
      <c r="C321" s="42" t="s">
        <v>85</v>
      </c>
      <c r="D321" s="41" t="s">
        <v>324</v>
      </c>
      <c r="E321" s="42">
        <v>2000</v>
      </c>
      <c r="F321" s="42"/>
      <c r="G321" s="41" t="s">
        <v>21</v>
      </c>
      <c r="H321" s="40">
        <v>0.006469907407407407</v>
      </c>
      <c r="I321" s="40">
        <f>H321-$H$6</f>
        <v>0.0023263888888888883</v>
      </c>
      <c r="J321" s="39">
        <v>0.003493055555555556</v>
      </c>
      <c r="K321" s="38">
        <f>K320-1</f>
        <v>196</v>
      </c>
      <c r="L321" s="37"/>
      <c r="M321" s="3">
        <f>IF((L321&gt;1),K321*2*$N$5,K321*$N$5)</f>
        <v>196</v>
      </c>
    </row>
    <row r="322" spans="1:13" ht="12.75" customHeight="1">
      <c r="A322" s="42">
        <v>317</v>
      </c>
      <c r="B322" s="42">
        <v>916</v>
      </c>
      <c r="C322" s="42" t="s">
        <v>81</v>
      </c>
      <c r="D322" s="41" t="s">
        <v>323</v>
      </c>
      <c r="E322" s="42">
        <v>2003</v>
      </c>
      <c r="F322" s="42"/>
      <c r="G322" s="41" t="s">
        <v>48</v>
      </c>
      <c r="H322" s="40">
        <v>0.006481481481481481</v>
      </c>
      <c r="I322" s="40">
        <f>H322-$H$6</f>
        <v>0.0023379629629629627</v>
      </c>
      <c r="J322" s="39">
        <v>0.003498842592592592</v>
      </c>
      <c r="K322" s="38">
        <f>K321-1</f>
        <v>195</v>
      </c>
      <c r="L322" s="37"/>
      <c r="M322" s="3">
        <f>IF((L322&gt;1),K322*2*$N$5,K322*$N$5)</f>
        <v>195</v>
      </c>
    </row>
    <row r="323" spans="1:13" ht="12.75" customHeight="1">
      <c r="A323" s="46">
        <v>318</v>
      </c>
      <c r="B323" s="46">
        <v>296</v>
      </c>
      <c r="C323" s="46" t="s">
        <v>94</v>
      </c>
      <c r="D323" s="45" t="s">
        <v>322</v>
      </c>
      <c r="E323" s="46">
        <v>1990</v>
      </c>
      <c r="F323" s="46"/>
      <c r="G323" s="45" t="s">
        <v>12</v>
      </c>
      <c r="H323" s="44">
        <v>0.006493055555555555</v>
      </c>
      <c r="I323" s="40">
        <f>H323-$H$6</f>
        <v>0.0023495370370370363</v>
      </c>
      <c r="J323" s="39">
        <v>0.003505787037037037</v>
      </c>
      <c r="K323" s="38">
        <f>K322-1</f>
        <v>194</v>
      </c>
      <c r="L323" s="37"/>
      <c r="M323" s="3">
        <f>IF((L323&gt;1),K323*2*$N$5,K323*$N$5)</f>
        <v>194</v>
      </c>
    </row>
    <row r="324" spans="1:13" ht="12.75" customHeight="1">
      <c r="A324" s="42">
        <v>319</v>
      </c>
      <c r="B324" s="42">
        <v>370</v>
      </c>
      <c r="C324" s="42" t="s">
        <v>121</v>
      </c>
      <c r="D324" s="41" t="s">
        <v>321</v>
      </c>
      <c r="E324" s="42">
        <v>1987</v>
      </c>
      <c r="F324" s="42"/>
      <c r="G324" s="41" t="s">
        <v>0</v>
      </c>
      <c r="H324" s="40">
        <v>0.006493055555555555</v>
      </c>
      <c r="I324" s="40">
        <f>H324-$H$6</f>
        <v>0.0023495370370370363</v>
      </c>
      <c r="J324" s="39">
        <v>0.003505787037037037</v>
      </c>
      <c r="K324" s="38">
        <f>K323-1</f>
        <v>193</v>
      </c>
      <c r="L324" s="37"/>
      <c r="M324" s="3">
        <f>IF((L324&gt;1),K324*2*$N$5,K324*$N$5)</f>
        <v>193</v>
      </c>
    </row>
    <row r="325" spans="1:13" ht="12.75" customHeight="1">
      <c r="A325" s="42">
        <v>320</v>
      </c>
      <c r="B325" s="42">
        <v>955</v>
      </c>
      <c r="C325" s="42" t="s">
        <v>81</v>
      </c>
      <c r="D325" s="41" t="s">
        <v>320</v>
      </c>
      <c r="E325" s="42">
        <v>2003</v>
      </c>
      <c r="F325" s="42"/>
      <c r="G325" s="41" t="s">
        <v>0</v>
      </c>
      <c r="H325" s="40">
        <v>0.006493055555555555</v>
      </c>
      <c r="I325" s="40">
        <f>H325-$H$6</f>
        <v>0.0023495370370370363</v>
      </c>
      <c r="J325" s="39">
        <v>0.003505787037037037</v>
      </c>
      <c r="K325" s="38">
        <f>K324-1</f>
        <v>192</v>
      </c>
      <c r="L325" s="37"/>
      <c r="M325" s="3">
        <f>IF((L325&gt;1),K325*2*$N$5,K325*$N$5)</f>
        <v>192</v>
      </c>
    </row>
    <row r="326" spans="1:13" ht="12.75" customHeight="1">
      <c r="A326" s="42">
        <v>321</v>
      </c>
      <c r="B326" s="42">
        <v>860</v>
      </c>
      <c r="C326" s="42" t="s">
        <v>85</v>
      </c>
      <c r="D326" s="41" t="s">
        <v>319</v>
      </c>
      <c r="E326" s="42">
        <v>2000</v>
      </c>
      <c r="F326" s="42"/>
      <c r="G326" s="41" t="s">
        <v>278</v>
      </c>
      <c r="H326" s="40">
        <v>0.006493055555555555</v>
      </c>
      <c r="I326" s="40">
        <f>H326-$H$6</f>
        <v>0.0023495370370370363</v>
      </c>
      <c r="J326" s="39">
        <v>0.003505787037037037</v>
      </c>
      <c r="K326" s="38">
        <f>K325-1</f>
        <v>191</v>
      </c>
      <c r="L326" s="37"/>
      <c r="M326" s="3">
        <f>IF((L326&gt;1),K326*2*$N$5,K326*$N$5)</f>
        <v>191</v>
      </c>
    </row>
    <row r="327" spans="1:13" ht="12.75" customHeight="1">
      <c r="A327" s="46">
        <v>322</v>
      </c>
      <c r="B327" s="46">
        <v>461</v>
      </c>
      <c r="C327" s="46" t="s">
        <v>92</v>
      </c>
      <c r="D327" s="45" t="s">
        <v>318</v>
      </c>
      <c r="E327" s="46">
        <v>1997</v>
      </c>
      <c r="F327" s="46"/>
      <c r="G327" s="45" t="s">
        <v>53</v>
      </c>
      <c r="H327" s="44">
        <v>0.00650462962962963</v>
      </c>
      <c r="I327" s="40">
        <f>H327-$H$6</f>
        <v>0.0023611111111111116</v>
      </c>
      <c r="J327" s="39">
        <v>0.0035115740740740736</v>
      </c>
      <c r="K327" s="38">
        <f>K326-1</f>
        <v>190</v>
      </c>
      <c r="L327" s="37"/>
      <c r="M327" s="3">
        <f>IF((L327&gt;1),K327*2*$N$5,K327*$N$5)</f>
        <v>190</v>
      </c>
    </row>
    <row r="328" spans="1:13" ht="12.75" customHeight="1">
      <c r="A328" s="42">
        <v>323</v>
      </c>
      <c r="B328" s="42">
        <v>485</v>
      </c>
      <c r="C328" s="42" t="s">
        <v>317</v>
      </c>
      <c r="D328" s="41" t="s">
        <v>316</v>
      </c>
      <c r="E328" s="42">
        <v>1997</v>
      </c>
      <c r="F328" s="42"/>
      <c r="G328" s="41" t="s">
        <v>14</v>
      </c>
      <c r="H328" s="40">
        <v>0.006516203703703704</v>
      </c>
      <c r="I328" s="40">
        <f>H328-$H$6</f>
        <v>0.002372685185185185</v>
      </c>
      <c r="J328" s="39">
        <v>0.0035173611111111113</v>
      </c>
      <c r="K328" s="38">
        <f>K327-1</f>
        <v>189</v>
      </c>
      <c r="L328" s="37"/>
      <c r="M328" s="3">
        <f>IF((L328&gt;1),K328*2*$N$5,K328*$N$5)</f>
        <v>189</v>
      </c>
    </row>
    <row r="329" spans="1:13" ht="12.75" customHeight="1">
      <c r="A329" s="42">
        <v>324</v>
      </c>
      <c r="B329" s="42">
        <v>920</v>
      </c>
      <c r="C329" s="42" t="s">
        <v>81</v>
      </c>
      <c r="D329" s="41" t="s">
        <v>315</v>
      </c>
      <c r="E329" s="42">
        <v>2003</v>
      </c>
      <c r="F329" s="42"/>
      <c r="G329" s="41" t="s">
        <v>53</v>
      </c>
      <c r="H329" s="40">
        <v>0.006527777777777778</v>
      </c>
      <c r="I329" s="40">
        <f>H329-$H$6</f>
        <v>0.0023842592592592596</v>
      </c>
      <c r="J329" s="39">
        <v>0.0035243055555555553</v>
      </c>
      <c r="K329" s="38">
        <f>K328-1</f>
        <v>188</v>
      </c>
      <c r="L329" s="37"/>
      <c r="M329" s="3">
        <f>IF((L329&gt;1),K329*2*$N$5,K329*$N$5)</f>
        <v>188</v>
      </c>
    </row>
    <row r="330" spans="1:13" ht="12.75" customHeight="1">
      <c r="A330" s="46">
        <v>325</v>
      </c>
      <c r="B330" s="46">
        <v>322</v>
      </c>
      <c r="C330" s="46" t="s">
        <v>237</v>
      </c>
      <c r="D330" s="45" t="s">
        <v>314</v>
      </c>
      <c r="E330" s="46">
        <v>1995</v>
      </c>
      <c r="F330" s="46"/>
      <c r="G330" s="45" t="s">
        <v>39</v>
      </c>
      <c r="H330" s="44">
        <v>0.006539351851851852</v>
      </c>
      <c r="I330" s="40">
        <f>H330-$H$6</f>
        <v>0.002395833333333333</v>
      </c>
      <c r="J330" s="39">
        <v>0.003530092592592592</v>
      </c>
      <c r="K330" s="38">
        <f>K329-1</f>
        <v>187</v>
      </c>
      <c r="L330" s="37"/>
      <c r="M330" s="3">
        <f>IF((L330&gt;1),K330*2*$N$5,K330*$N$5)</f>
        <v>187</v>
      </c>
    </row>
    <row r="331" spans="1:13" ht="12.75" customHeight="1">
      <c r="A331" s="42">
        <v>326</v>
      </c>
      <c r="B331" s="42">
        <v>555</v>
      </c>
      <c r="C331" s="42" t="s">
        <v>85</v>
      </c>
      <c r="D331" s="41" t="s">
        <v>313</v>
      </c>
      <c r="E331" s="42">
        <v>2000</v>
      </c>
      <c r="F331" s="42"/>
      <c r="G331" s="41" t="s">
        <v>312</v>
      </c>
      <c r="H331" s="40">
        <v>0.006539351851851852</v>
      </c>
      <c r="I331" s="40">
        <f>H331-$H$6</f>
        <v>0.002395833333333333</v>
      </c>
      <c r="J331" s="39">
        <v>0.003530092592592592</v>
      </c>
      <c r="K331" s="38">
        <f>K330-1</f>
        <v>186</v>
      </c>
      <c r="L331" s="37"/>
      <c r="M331" s="3">
        <f>IF((L331&gt;1),K331*2*$N$5,K331*$N$5)</f>
        <v>186</v>
      </c>
    </row>
    <row r="332" spans="1:13" ht="12.75" customHeight="1">
      <c r="A332" s="42">
        <v>327</v>
      </c>
      <c r="B332" s="42">
        <v>851</v>
      </c>
      <c r="C332" s="42" t="s">
        <v>85</v>
      </c>
      <c r="D332" s="41" t="s">
        <v>311</v>
      </c>
      <c r="E332" s="42">
        <v>2001</v>
      </c>
      <c r="F332" s="42"/>
      <c r="G332" s="41" t="s">
        <v>53</v>
      </c>
      <c r="H332" s="40">
        <v>0.006550925925925926</v>
      </c>
      <c r="I332" s="40">
        <f>H332-$H$6</f>
        <v>0.0024074074074074076</v>
      </c>
      <c r="J332" s="39">
        <v>0.003537037037037037</v>
      </c>
      <c r="K332" s="38">
        <f>K331-1</f>
        <v>185</v>
      </c>
      <c r="L332" s="37"/>
      <c r="M332" s="3">
        <f>IF((L332&gt;1),K332*2*$N$5,K332*$N$5)</f>
        <v>185</v>
      </c>
    </row>
    <row r="333" spans="1:13" ht="12.75" customHeight="1">
      <c r="A333" s="46">
        <v>328</v>
      </c>
      <c r="B333" s="46">
        <v>585</v>
      </c>
      <c r="C333" s="46" t="s">
        <v>108</v>
      </c>
      <c r="D333" s="45" t="s">
        <v>310</v>
      </c>
      <c r="E333" s="46">
        <v>1998</v>
      </c>
      <c r="F333" s="46" t="s">
        <v>122</v>
      </c>
      <c r="G333" s="45" t="s">
        <v>129</v>
      </c>
      <c r="H333" s="44">
        <v>0.006550925925925926</v>
      </c>
      <c r="I333" s="40">
        <f>H333-$H$6</f>
        <v>0.0024074074074074076</v>
      </c>
      <c r="J333" s="39">
        <v>0.003537037037037037</v>
      </c>
      <c r="K333" s="38">
        <f>K332-1</f>
        <v>184</v>
      </c>
      <c r="L333" s="37"/>
      <c r="M333" s="3">
        <f>IF((L333&gt;1),K333*2*$N$5,K333*$N$5)</f>
        <v>184</v>
      </c>
    </row>
    <row r="334" spans="1:13" ht="12.75" customHeight="1">
      <c r="A334" s="42">
        <v>329</v>
      </c>
      <c r="B334" s="42">
        <v>628</v>
      </c>
      <c r="C334" s="42" t="s">
        <v>151</v>
      </c>
      <c r="D334" s="41" t="s">
        <v>309</v>
      </c>
      <c r="E334" s="42">
        <v>1998</v>
      </c>
      <c r="F334" s="42" t="s">
        <v>308</v>
      </c>
      <c r="G334" s="41" t="s">
        <v>307</v>
      </c>
      <c r="H334" s="40">
        <v>0.006550925925925926</v>
      </c>
      <c r="I334" s="40">
        <f>H334-$H$6</f>
        <v>0.0024074074074074076</v>
      </c>
      <c r="J334" s="39">
        <v>0.003537037037037037</v>
      </c>
      <c r="K334" s="38">
        <f>K333-1</f>
        <v>183</v>
      </c>
      <c r="L334" s="37"/>
      <c r="M334" s="3">
        <f>IF((L334&gt;1),K334*2*$N$5,K334*$N$5)</f>
        <v>183</v>
      </c>
    </row>
    <row r="335" spans="1:13" ht="12.75" customHeight="1">
      <c r="A335" s="42">
        <v>330</v>
      </c>
      <c r="B335" s="42">
        <v>906</v>
      </c>
      <c r="C335" s="42" t="s">
        <v>37</v>
      </c>
      <c r="D335" s="41" t="s">
        <v>306</v>
      </c>
      <c r="E335" s="42">
        <v>2002</v>
      </c>
      <c r="F335" s="42"/>
      <c r="G335" s="41" t="s">
        <v>0</v>
      </c>
      <c r="H335" s="40">
        <v>0.0065625</v>
      </c>
      <c r="I335" s="40">
        <f>H335-$H$6</f>
        <v>0.002418981481481481</v>
      </c>
      <c r="J335" s="39">
        <v>0.0035428240740740737</v>
      </c>
      <c r="K335" s="38">
        <f>K334-1</f>
        <v>182</v>
      </c>
      <c r="L335" s="37"/>
      <c r="M335" s="3">
        <f>IF((L335&gt;1),K335*2*$N$5,K335*$N$5)</f>
        <v>182</v>
      </c>
    </row>
    <row r="336" spans="1:13" ht="12.75" customHeight="1">
      <c r="A336" s="42">
        <v>331</v>
      </c>
      <c r="B336" s="42">
        <v>879</v>
      </c>
      <c r="C336" s="42" t="s">
        <v>37</v>
      </c>
      <c r="D336" s="41" t="s">
        <v>305</v>
      </c>
      <c r="E336" s="42">
        <v>2002</v>
      </c>
      <c r="F336" s="42"/>
      <c r="G336" s="41" t="s">
        <v>21</v>
      </c>
      <c r="H336" s="40">
        <v>0.0065625</v>
      </c>
      <c r="I336" s="40">
        <f>H336-$H$6</f>
        <v>0.002418981481481481</v>
      </c>
      <c r="J336" s="39">
        <v>0.0035428240740740737</v>
      </c>
      <c r="K336" s="38">
        <f>K335-1</f>
        <v>181</v>
      </c>
      <c r="L336" s="37"/>
      <c r="M336" s="3">
        <f>IF((L336&gt;1),K336*2*$N$5,K336*$N$5)</f>
        <v>181</v>
      </c>
    </row>
    <row r="337" spans="1:13" ht="12.75" customHeight="1">
      <c r="A337" s="46">
        <v>332</v>
      </c>
      <c r="B337" s="46">
        <v>462</v>
      </c>
      <c r="C337" s="46" t="s">
        <v>92</v>
      </c>
      <c r="D337" s="45" t="s">
        <v>304</v>
      </c>
      <c r="E337" s="46">
        <v>1997</v>
      </c>
      <c r="F337" s="46"/>
      <c r="G337" s="45" t="s">
        <v>53</v>
      </c>
      <c r="H337" s="44">
        <v>0.0065625</v>
      </c>
      <c r="I337" s="40">
        <f>H337-$H$6</f>
        <v>0.002418981481481481</v>
      </c>
      <c r="J337" s="39">
        <v>0.0035428240740740737</v>
      </c>
      <c r="K337" s="38">
        <f>K336-1</f>
        <v>180</v>
      </c>
      <c r="L337" s="37"/>
      <c r="M337" s="3">
        <f>IF((L337&gt;1),K337*2*$N$5,K337*$N$5)</f>
        <v>180</v>
      </c>
    </row>
    <row r="338" spans="1:13" ht="12.75" customHeight="1">
      <c r="A338" s="46">
        <v>333</v>
      </c>
      <c r="B338" s="46">
        <v>734</v>
      </c>
      <c r="C338" s="46" t="s">
        <v>102</v>
      </c>
      <c r="D338" s="45" t="s">
        <v>303</v>
      </c>
      <c r="E338" s="46">
        <v>2000</v>
      </c>
      <c r="F338" s="46"/>
      <c r="G338" s="45" t="s">
        <v>53</v>
      </c>
      <c r="H338" s="44">
        <v>0.006574074074074073</v>
      </c>
      <c r="I338" s="40">
        <f>H338-$H$6</f>
        <v>0.0024305555555555547</v>
      </c>
      <c r="J338" s="39">
        <v>0.0035486111111111113</v>
      </c>
      <c r="K338" s="38">
        <f>K337-1</f>
        <v>179</v>
      </c>
      <c r="L338" s="37"/>
      <c r="M338" s="3">
        <f>IF((L338&gt;1),K338*2*$N$5,K338*$N$5)</f>
        <v>179</v>
      </c>
    </row>
    <row r="339" spans="1:13" ht="12.75" customHeight="1">
      <c r="A339" s="46">
        <v>334</v>
      </c>
      <c r="B339" s="46">
        <v>586</v>
      </c>
      <c r="C339" s="46" t="s">
        <v>108</v>
      </c>
      <c r="D339" s="45" t="s">
        <v>302</v>
      </c>
      <c r="E339" s="46">
        <v>1999</v>
      </c>
      <c r="F339" s="46" t="s">
        <v>122</v>
      </c>
      <c r="G339" s="45" t="s">
        <v>129</v>
      </c>
      <c r="H339" s="44">
        <v>0.006597222222222222</v>
      </c>
      <c r="I339" s="40">
        <f>H339-$H$6</f>
        <v>0.0024537037037037036</v>
      </c>
      <c r="J339" s="39">
        <v>0.003561342592592592</v>
      </c>
      <c r="K339" s="38">
        <f>K338-1</f>
        <v>178</v>
      </c>
      <c r="L339" s="37"/>
      <c r="M339" s="3">
        <f>IF((L339&gt;1),K339*2*$N$5,K339*$N$5)</f>
        <v>178</v>
      </c>
    </row>
    <row r="340" spans="1:13" ht="12.75" customHeight="1">
      <c r="A340" s="42">
        <v>335</v>
      </c>
      <c r="B340" s="42">
        <v>365</v>
      </c>
      <c r="C340" s="42" t="s">
        <v>121</v>
      </c>
      <c r="D340" s="41" t="s">
        <v>301</v>
      </c>
      <c r="E340" s="42">
        <v>1984</v>
      </c>
      <c r="F340" s="42"/>
      <c r="G340" s="41" t="s">
        <v>113</v>
      </c>
      <c r="H340" s="40">
        <v>0.00662037037037037</v>
      </c>
      <c r="I340" s="40">
        <f>H340-$H$6</f>
        <v>0.0024768518518518516</v>
      </c>
      <c r="J340" s="39">
        <v>0.0035740740740740737</v>
      </c>
      <c r="K340" s="38">
        <f>K339-1</f>
        <v>177</v>
      </c>
      <c r="L340" s="37"/>
      <c r="M340" s="3">
        <f>IF((L340&gt;1),K340*2*$N$5,K340*$N$5)</f>
        <v>177</v>
      </c>
    </row>
    <row r="341" spans="1:13" ht="12.75" customHeight="1">
      <c r="A341" s="42">
        <v>336</v>
      </c>
      <c r="B341" s="42">
        <v>185</v>
      </c>
      <c r="C341" s="42" t="s">
        <v>121</v>
      </c>
      <c r="D341" s="41" t="s">
        <v>300</v>
      </c>
      <c r="E341" s="42">
        <v>1981</v>
      </c>
      <c r="F341" s="42" t="s">
        <v>132</v>
      </c>
      <c r="G341" s="41" t="s">
        <v>131</v>
      </c>
      <c r="H341" s="40">
        <v>0.006631944444444445</v>
      </c>
      <c r="I341" s="40">
        <f>H341-$H$6</f>
        <v>0.002488425925925926</v>
      </c>
      <c r="J341" s="39">
        <v>0.0035798611111111114</v>
      </c>
      <c r="K341" s="38">
        <f>K340-1</f>
        <v>176</v>
      </c>
      <c r="L341" s="37"/>
      <c r="M341" s="3">
        <f>IF((L341&gt;1),K341*2*$N$5,K341*$N$5)</f>
        <v>176</v>
      </c>
    </row>
    <row r="342" spans="1:13" ht="12.75" customHeight="1">
      <c r="A342" s="42">
        <v>337</v>
      </c>
      <c r="B342" s="42">
        <v>857</v>
      </c>
      <c r="C342" s="42" t="s">
        <v>85</v>
      </c>
      <c r="D342" s="41" t="s">
        <v>299</v>
      </c>
      <c r="E342" s="42">
        <v>2000</v>
      </c>
      <c r="F342" s="42" t="s">
        <v>98</v>
      </c>
      <c r="G342" s="41" t="s">
        <v>97</v>
      </c>
      <c r="H342" s="40">
        <v>0.006643518518518518</v>
      </c>
      <c r="I342" s="40">
        <f>H342-$H$6</f>
        <v>0.0024999999999999996</v>
      </c>
      <c r="J342" s="39">
        <v>0.0035868055555555553</v>
      </c>
      <c r="K342" s="38">
        <f>K341-1</f>
        <v>175</v>
      </c>
      <c r="L342" s="37"/>
      <c r="M342" s="3">
        <f>IF((L342&gt;1),K342*2*$N$5,K342*$N$5)</f>
        <v>175</v>
      </c>
    </row>
    <row r="343" spans="1:13" ht="12.75" customHeight="1">
      <c r="A343" s="46">
        <v>338</v>
      </c>
      <c r="B343" s="46">
        <v>731</v>
      </c>
      <c r="C343" s="46" t="s">
        <v>102</v>
      </c>
      <c r="D343" s="45" t="s">
        <v>298</v>
      </c>
      <c r="E343" s="46">
        <v>2001</v>
      </c>
      <c r="F343" s="46" t="s">
        <v>122</v>
      </c>
      <c r="G343" s="45" t="s">
        <v>129</v>
      </c>
      <c r="H343" s="44">
        <v>0.0066550925925925935</v>
      </c>
      <c r="I343" s="40">
        <f>H343-$H$6</f>
        <v>0.002511574074074075</v>
      </c>
      <c r="J343" s="39">
        <v>0.003592592592592593</v>
      </c>
      <c r="K343" s="38">
        <f>K342-1</f>
        <v>174</v>
      </c>
      <c r="L343" s="37"/>
      <c r="M343" s="3">
        <f>IF((L343&gt;1),K343*2*$N$5,K343*$N$5)</f>
        <v>174</v>
      </c>
    </row>
    <row r="344" spans="1:13" ht="12.75" customHeight="1">
      <c r="A344" s="42">
        <v>339</v>
      </c>
      <c r="B344" s="42">
        <v>907</v>
      </c>
      <c r="C344" s="42" t="s">
        <v>37</v>
      </c>
      <c r="D344" s="41" t="s">
        <v>297</v>
      </c>
      <c r="E344" s="42">
        <v>2002</v>
      </c>
      <c r="F344" s="42"/>
      <c r="G344" s="41" t="s">
        <v>0</v>
      </c>
      <c r="H344" s="40">
        <v>0.0066550925925925935</v>
      </c>
      <c r="I344" s="40">
        <f>H344-$H$6</f>
        <v>0.002511574074074075</v>
      </c>
      <c r="J344" s="39">
        <v>0.003592592592592593</v>
      </c>
      <c r="K344" s="38">
        <f>K343-1</f>
        <v>173</v>
      </c>
      <c r="L344" s="37"/>
      <c r="M344" s="3">
        <f>IF((L344&gt;1),K344*2*$N$5,K344*$N$5)</f>
        <v>173</v>
      </c>
    </row>
    <row r="345" spans="1:13" ht="12.75" customHeight="1">
      <c r="A345" s="46">
        <v>340</v>
      </c>
      <c r="B345" s="46">
        <v>707</v>
      </c>
      <c r="C345" s="46" t="s">
        <v>102</v>
      </c>
      <c r="D345" s="45" t="s">
        <v>296</v>
      </c>
      <c r="E345" s="46">
        <v>2000</v>
      </c>
      <c r="F345" s="46"/>
      <c r="G345" s="45" t="s">
        <v>170</v>
      </c>
      <c r="H345" s="44">
        <v>0.006666666666666667</v>
      </c>
      <c r="I345" s="40">
        <f>H345-$H$6</f>
        <v>0.0025231481481481485</v>
      </c>
      <c r="J345" s="39">
        <v>0.003599537037037037</v>
      </c>
      <c r="K345" s="38">
        <f>K344-1</f>
        <v>172</v>
      </c>
      <c r="L345" s="37"/>
      <c r="M345" s="3">
        <f>IF((L345&gt;1),K345*2*$N$5,K345*$N$5)</f>
        <v>172</v>
      </c>
    </row>
    <row r="346" spans="1:13" ht="12.75" customHeight="1">
      <c r="A346" s="42">
        <v>341</v>
      </c>
      <c r="B346" s="42">
        <v>953</v>
      </c>
      <c r="C346" s="42" t="s">
        <v>85</v>
      </c>
      <c r="D346" s="41" t="s">
        <v>295</v>
      </c>
      <c r="E346" s="42">
        <v>2000</v>
      </c>
      <c r="F346" s="42"/>
      <c r="G346" s="41" t="s">
        <v>0</v>
      </c>
      <c r="H346" s="40">
        <v>0.006666666666666667</v>
      </c>
      <c r="I346" s="40">
        <f>H346-$H$6</f>
        <v>0.0025231481481481485</v>
      </c>
      <c r="J346" s="39">
        <v>0.003599537037037037</v>
      </c>
      <c r="K346" s="38">
        <f>K345-1</f>
        <v>171</v>
      </c>
      <c r="L346" s="37"/>
      <c r="M346" s="3">
        <f>IF((L346&gt;1),K346*2*$N$5,K346*$N$5)</f>
        <v>171</v>
      </c>
    </row>
    <row r="347" spans="1:13" ht="12.75" customHeight="1">
      <c r="A347" s="42">
        <v>342</v>
      </c>
      <c r="B347" s="42">
        <v>908</v>
      </c>
      <c r="C347" s="42" t="s">
        <v>37</v>
      </c>
      <c r="D347" s="41" t="s">
        <v>294</v>
      </c>
      <c r="E347" s="42">
        <v>2002</v>
      </c>
      <c r="F347" s="42"/>
      <c r="G347" s="41" t="s">
        <v>0</v>
      </c>
      <c r="H347" s="40">
        <v>0.006666666666666667</v>
      </c>
      <c r="I347" s="40">
        <f>H347-$H$6</f>
        <v>0.0025231481481481485</v>
      </c>
      <c r="J347" s="39">
        <v>0.003599537037037037</v>
      </c>
      <c r="K347" s="38">
        <f>K346-1</f>
        <v>170</v>
      </c>
      <c r="L347" s="37"/>
      <c r="M347" s="3">
        <f>IF((L347&gt;1),K347*2*$N$5,K347*$N$5)</f>
        <v>170</v>
      </c>
    </row>
    <row r="348" spans="1:13" ht="12.75" customHeight="1">
      <c r="A348" s="46">
        <v>343</v>
      </c>
      <c r="B348" s="46">
        <v>552</v>
      </c>
      <c r="C348" s="46" t="s">
        <v>108</v>
      </c>
      <c r="D348" s="45" t="s">
        <v>293</v>
      </c>
      <c r="E348" s="46">
        <v>1999</v>
      </c>
      <c r="F348" s="46" t="s">
        <v>87</v>
      </c>
      <c r="G348" s="45" t="s">
        <v>86</v>
      </c>
      <c r="H348" s="44">
        <v>0.006666666666666667</v>
      </c>
      <c r="I348" s="40">
        <f>H348-$H$6</f>
        <v>0.0025231481481481485</v>
      </c>
      <c r="J348" s="39">
        <v>0.003599537037037037</v>
      </c>
      <c r="K348" s="38">
        <f>K347-1</f>
        <v>169</v>
      </c>
      <c r="L348" s="37"/>
      <c r="M348" s="3">
        <f>IF((L348&gt;1),K348*2*$N$5,K348*$N$5)</f>
        <v>169</v>
      </c>
    </row>
    <row r="349" spans="1:13" ht="12.75" customHeight="1">
      <c r="A349" s="46">
        <v>344</v>
      </c>
      <c r="B349" s="46">
        <v>747</v>
      </c>
      <c r="C349" s="46" t="s">
        <v>102</v>
      </c>
      <c r="D349" s="45" t="s">
        <v>292</v>
      </c>
      <c r="E349" s="46">
        <v>2001</v>
      </c>
      <c r="F349" s="46"/>
      <c r="G349" s="45" t="s">
        <v>229</v>
      </c>
      <c r="H349" s="44">
        <v>0.006689814814814814</v>
      </c>
      <c r="I349" s="40">
        <f>H349-$H$6</f>
        <v>0.0025462962962962956</v>
      </c>
      <c r="J349" s="39">
        <v>0.0036111111111111114</v>
      </c>
      <c r="K349" s="38">
        <f>K348-1</f>
        <v>168</v>
      </c>
      <c r="L349" s="37"/>
      <c r="M349" s="3">
        <f>IF((L349&gt;1),K349*2*$N$5,K349*$N$5)</f>
        <v>168</v>
      </c>
    </row>
    <row r="350" spans="1:13" ht="12.75" customHeight="1">
      <c r="A350" s="42">
        <v>345</v>
      </c>
      <c r="B350" s="42">
        <v>826</v>
      </c>
      <c r="C350" s="42" t="s">
        <v>85</v>
      </c>
      <c r="D350" s="41" t="s">
        <v>291</v>
      </c>
      <c r="E350" s="42">
        <v>2001</v>
      </c>
      <c r="F350" s="42"/>
      <c r="G350" s="41" t="s">
        <v>14</v>
      </c>
      <c r="H350" s="40">
        <v>0.006689814814814814</v>
      </c>
      <c r="I350" s="40">
        <f>H350-$H$6</f>
        <v>0.0025462962962962956</v>
      </c>
      <c r="J350" s="39">
        <v>0.0036111111111111114</v>
      </c>
      <c r="K350" s="38">
        <f>K349-1</f>
        <v>167</v>
      </c>
      <c r="L350" s="37"/>
      <c r="M350" s="3">
        <f>IF((L350&gt;1),K350*2*$N$5,K350*$N$5)</f>
        <v>167</v>
      </c>
    </row>
    <row r="351" spans="1:13" ht="12.75" customHeight="1">
      <c r="A351" s="46">
        <v>346</v>
      </c>
      <c r="B351" s="46">
        <v>779</v>
      </c>
      <c r="C351" s="46" t="s">
        <v>126</v>
      </c>
      <c r="D351" s="45" t="s">
        <v>290</v>
      </c>
      <c r="E351" s="46">
        <v>2003</v>
      </c>
      <c r="F351" s="46"/>
      <c r="G351" s="45" t="s">
        <v>21</v>
      </c>
      <c r="H351" s="44">
        <v>0.006701388888888889</v>
      </c>
      <c r="I351" s="40">
        <f>H351-$H$6</f>
        <v>0.00255787037037037</v>
      </c>
      <c r="J351" s="39">
        <v>0.0036180555555555553</v>
      </c>
      <c r="K351" s="38">
        <f>K350-1</f>
        <v>166</v>
      </c>
      <c r="L351" s="37"/>
      <c r="M351" s="3">
        <f>IF((L351&gt;1),K351*2*$N$5,K351*$N$5)</f>
        <v>166</v>
      </c>
    </row>
    <row r="352" spans="1:13" ht="12.75" customHeight="1">
      <c r="A352" s="46">
        <v>347</v>
      </c>
      <c r="B352" s="46">
        <v>288</v>
      </c>
      <c r="C352" s="46" t="s">
        <v>94</v>
      </c>
      <c r="D352" s="45" t="s">
        <v>289</v>
      </c>
      <c r="E352" s="46">
        <v>1985</v>
      </c>
      <c r="F352" s="46"/>
      <c r="G352" s="45" t="s">
        <v>288</v>
      </c>
      <c r="H352" s="44">
        <v>0.006712962962962962</v>
      </c>
      <c r="I352" s="40">
        <f>H352-$H$6</f>
        <v>0.0025694444444444436</v>
      </c>
      <c r="J352" s="39">
        <v>0.003623842592592593</v>
      </c>
      <c r="K352" s="38">
        <f>K351-1</f>
        <v>165</v>
      </c>
      <c r="L352" s="37"/>
      <c r="M352" s="3">
        <f>IF((L352&gt;1),K352*2*$N$5,K352*$N$5)</f>
        <v>165</v>
      </c>
    </row>
    <row r="353" spans="1:13" ht="12.75" customHeight="1">
      <c r="A353" s="42">
        <v>348</v>
      </c>
      <c r="B353" s="42">
        <v>624</v>
      </c>
      <c r="C353" s="42" t="s">
        <v>151</v>
      </c>
      <c r="D353" s="41" t="s">
        <v>287</v>
      </c>
      <c r="E353" s="42">
        <v>1999</v>
      </c>
      <c r="F353" s="42"/>
      <c r="G353" s="41" t="s">
        <v>48</v>
      </c>
      <c r="H353" s="40">
        <v>0.006712962962962962</v>
      </c>
      <c r="I353" s="40">
        <f>H353-$H$6</f>
        <v>0.0025694444444444436</v>
      </c>
      <c r="J353" s="39">
        <v>0.003623842592592593</v>
      </c>
      <c r="K353" s="38">
        <f>K352-1</f>
        <v>164</v>
      </c>
      <c r="L353" s="48">
        <v>2</v>
      </c>
      <c r="M353" s="3">
        <f>IF((L353&gt;1),K353*2*$N$5,K353*$N$5)</f>
        <v>328</v>
      </c>
    </row>
    <row r="354" spans="1:13" ht="12.75" customHeight="1">
      <c r="A354" s="42">
        <v>349</v>
      </c>
      <c r="B354" s="42">
        <v>184</v>
      </c>
      <c r="C354" s="42" t="s">
        <v>105</v>
      </c>
      <c r="D354" s="41" t="s">
        <v>286</v>
      </c>
      <c r="E354" s="42">
        <v>1949</v>
      </c>
      <c r="F354" s="42" t="s">
        <v>87</v>
      </c>
      <c r="G354" s="41" t="s">
        <v>86</v>
      </c>
      <c r="H354" s="40">
        <v>0.00673611111111111</v>
      </c>
      <c r="I354" s="40">
        <f>H354-$H$6</f>
        <v>0.0025925925925925917</v>
      </c>
      <c r="J354" s="39">
        <v>0.0036365740740740738</v>
      </c>
      <c r="K354" s="38">
        <f>K353-1</f>
        <v>163</v>
      </c>
      <c r="L354" s="37"/>
      <c r="M354" s="3">
        <f>IF((L354&gt;1),K354*2*$N$5,K354*$N$5)</f>
        <v>163</v>
      </c>
    </row>
    <row r="355" spans="1:13" ht="12.75" customHeight="1">
      <c r="A355" s="46">
        <v>350</v>
      </c>
      <c r="B355" s="46">
        <v>232</v>
      </c>
      <c r="C355" s="46" t="s">
        <v>205</v>
      </c>
      <c r="D355" s="45" t="s">
        <v>285</v>
      </c>
      <c r="E355" s="46">
        <v>2005</v>
      </c>
      <c r="F355" s="46"/>
      <c r="G355" s="45" t="s">
        <v>53</v>
      </c>
      <c r="H355" s="44">
        <v>0.00673611111111111</v>
      </c>
      <c r="I355" s="40">
        <f>H355-$H$6</f>
        <v>0.0025925925925925917</v>
      </c>
      <c r="J355" s="39">
        <v>0.0036365740740740738</v>
      </c>
      <c r="K355" s="38">
        <f>K354-1</f>
        <v>162</v>
      </c>
      <c r="L355" s="37"/>
      <c r="M355" s="3">
        <f>IF((L355&gt;1),K355*2*$N$5,K355*$N$5)</f>
        <v>162</v>
      </c>
    </row>
    <row r="356" spans="1:13" ht="12.75" customHeight="1">
      <c r="A356" s="42">
        <v>351</v>
      </c>
      <c r="B356" s="42">
        <v>842</v>
      </c>
      <c r="C356" s="42" t="s">
        <v>85</v>
      </c>
      <c r="D356" s="41" t="s">
        <v>284</v>
      </c>
      <c r="E356" s="42">
        <v>2001</v>
      </c>
      <c r="F356" s="42" t="s">
        <v>122</v>
      </c>
      <c r="G356" s="41" t="s">
        <v>129</v>
      </c>
      <c r="H356" s="40">
        <v>0.00673611111111111</v>
      </c>
      <c r="I356" s="40">
        <f>H356-$H$6</f>
        <v>0.0025925925925925917</v>
      </c>
      <c r="J356" s="39">
        <v>0.0036365740740740738</v>
      </c>
      <c r="K356" s="38">
        <f>K355-1</f>
        <v>161</v>
      </c>
      <c r="L356" s="37"/>
      <c r="M356" s="3">
        <f>IF((L356&gt;1),K356*2*$N$5,K356*$N$5)</f>
        <v>161</v>
      </c>
    </row>
    <row r="357" spans="1:13" ht="12.75" customHeight="1">
      <c r="A357" s="46">
        <v>352</v>
      </c>
      <c r="B357" s="46">
        <v>282</v>
      </c>
      <c r="C357" s="46" t="s">
        <v>94</v>
      </c>
      <c r="D357" s="45" t="s">
        <v>283</v>
      </c>
      <c r="E357" s="46">
        <v>1979</v>
      </c>
      <c r="F357" s="46"/>
      <c r="G357" s="45" t="s">
        <v>12</v>
      </c>
      <c r="H357" s="44">
        <v>0.0067476851851851856</v>
      </c>
      <c r="I357" s="40">
        <f>H357-$H$6</f>
        <v>0.002604166666666667</v>
      </c>
      <c r="J357" s="39">
        <v>0.0036423611111111114</v>
      </c>
      <c r="K357" s="38">
        <f>K356-1</f>
        <v>160</v>
      </c>
      <c r="L357" s="37"/>
      <c r="M357" s="3">
        <f>IF((L357&gt;1),K357*2*$N$5,K357*$N$5)</f>
        <v>160</v>
      </c>
    </row>
    <row r="358" spans="1:13" ht="12.75" customHeight="1">
      <c r="A358" s="46">
        <v>353</v>
      </c>
      <c r="B358" s="46">
        <v>692</v>
      </c>
      <c r="C358" s="46" t="s">
        <v>102</v>
      </c>
      <c r="D358" s="45" t="s">
        <v>282</v>
      </c>
      <c r="E358" s="46">
        <v>2001</v>
      </c>
      <c r="F358" s="46"/>
      <c r="G358" s="45" t="s">
        <v>21</v>
      </c>
      <c r="H358" s="44">
        <v>0.006759259259259259</v>
      </c>
      <c r="I358" s="40">
        <f>H358-$H$6</f>
        <v>0.0026157407407407405</v>
      </c>
      <c r="J358" s="39">
        <v>0.0036493055555555554</v>
      </c>
      <c r="K358" s="38">
        <f>K357-1</f>
        <v>159</v>
      </c>
      <c r="L358" s="37"/>
      <c r="M358" s="3">
        <f>IF((L358&gt;1),K358*2*$N$5,K358*$N$5)</f>
        <v>159</v>
      </c>
    </row>
    <row r="359" spans="1:13" ht="12.75" customHeight="1">
      <c r="A359" s="46">
        <v>354</v>
      </c>
      <c r="B359" s="46">
        <v>583</v>
      </c>
      <c r="C359" s="46" t="s">
        <v>108</v>
      </c>
      <c r="D359" s="45" t="s">
        <v>281</v>
      </c>
      <c r="E359" s="46">
        <v>1999</v>
      </c>
      <c r="F359" s="46"/>
      <c r="G359" s="45" t="s">
        <v>39</v>
      </c>
      <c r="H359" s="44">
        <v>0.006759259259259259</v>
      </c>
      <c r="I359" s="40">
        <f>H359-$H$6</f>
        <v>0.0026157407407407405</v>
      </c>
      <c r="J359" s="39">
        <v>0.0036493055555555554</v>
      </c>
      <c r="K359" s="38">
        <f>K358-1</f>
        <v>158</v>
      </c>
      <c r="L359" s="37"/>
      <c r="M359" s="3">
        <f>IF((L359&gt;1),K359*2*$N$5,K359*$N$5)</f>
        <v>158</v>
      </c>
    </row>
    <row r="360" spans="1:13" ht="12.75" customHeight="1">
      <c r="A360" s="46">
        <v>355</v>
      </c>
      <c r="B360" s="46">
        <v>745</v>
      </c>
      <c r="C360" s="46" t="s">
        <v>102</v>
      </c>
      <c r="D360" s="45" t="s">
        <v>280</v>
      </c>
      <c r="E360" s="46">
        <v>2000</v>
      </c>
      <c r="F360" s="46"/>
      <c r="G360" s="45" t="s">
        <v>229</v>
      </c>
      <c r="H360" s="44">
        <v>0.0067708333333333336</v>
      </c>
      <c r="I360" s="40">
        <f>H360-$H$6</f>
        <v>0.002627314814814815</v>
      </c>
      <c r="J360" s="39">
        <v>0.003655092592592593</v>
      </c>
      <c r="K360" s="38">
        <f>K359-1</f>
        <v>157</v>
      </c>
      <c r="L360" s="37"/>
      <c r="M360" s="3">
        <f>IF((L360&gt;1),K360*2*$N$5,K360*$N$5)</f>
        <v>157</v>
      </c>
    </row>
    <row r="361" spans="1:13" ht="12.75" customHeight="1">
      <c r="A361" s="42">
        <v>356</v>
      </c>
      <c r="B361" s="42">
        <v>861</v>
      </c>
      <c r="C361" s="42" t="s">
        <v>85</v>
      </c>
      <c r="D361" s="41" t="s">
        <v>279</v>
      </c>
      <c r="E361" s="42">
        <v>2000</v>
      </c>
      <c r="F361" s="42"/>
      <c r="G361" s="41" t="s">
        <v>278</v>
      </c>
      <c r="H361" s="40">
        <v>0.0067708333333333336</v>
      </c>
      <c r="I361" s="40">
        <f>H361-$H$6</f>
        <v>0.002627314814814815</v>
      </c>
      <c r="J361" s="39">
        <v>0.003655092592592593</v>
      </c>
      <c r="K361" s="38">
        <f>K360-1</f>
        <v>156</v>
      </c>
      <c r="L361" s="37"/>
      <c r="M361" s="3">
        <f>IF((L361&gt;1),K361*2*$N$5,K361*$N$5)</f>
        <v>156</v>
      </c>
    </row>
    <row r="362" spans="1:13" ht="12.75" customHeight="1">
      <c r="A362" s="46">
        <v>357</v>
      </c>
      <c r="B362" s="46">
        <v>794</v>
      </c>
      <c r="C362" s="46" t="s">
        <v>126</v>
      </c>
      <c r="D362" s="45" t="s">
        <v>277</v>
      </c>
      <c r="E362" s="46">
        <v>2003</v>
      </c>
      <c r="F362" s="46"/>
      <c r="G362" s="45" t="s">
        <v>276</v>
      </c>
      <c r="H362" s="44">
        <v>0.006782407407407408</v>
      </c>
      <c r="I362" s="40">
        <f>H362-$H$6</f>
        <v>0.0026388888888888894</v>
      </c>
      <c r="J362" s="39">
        <v>0.003662037037037037</v>
      </c>
      <c r="K362" s="38">
        <f>K361-1</f>
        <v>155</v>
      </c>
      <c r="L362" s="37"/>
      <c r="M362" s="3">
        <f>IF((L362&gt;1),K362*2*$N$5,K362*$N$5)</f>
        <v>155</v>
      </c>
    </row>
    <row r="363" spans="1:13" ht="12.75" customHeight="1">
      <c r="A363" s="42">
        <v>358</v>
      </c>
      <c r="B363" s="42">
        <v>909</v>
      </c>
      <c r="C363" s="42" t="s">
        <v>37</v>
      </c>
      <c r="D363" s="41" t="s">
        <v>275</v>
      </c>
      <c r="E363" s="42">
        <v>2002</v>
      </c>
      <c r="F363" s="42"/>
      <c r="G363" s="41" t="s">
        <v>0</v>
      </c>
      <c r="H363" s="40">
        <v>0.006793981481481482</v>
      </c>
      <c r="I363" s="40">
        <f>H363-$H$6</f>
        <v>0.002650462962962963</v>
      </c>
      <c r="J363" s="39">
        <v>0.0036678240740740738</v>
      </c>
      <c r="K363" s="38">
        <f>K362-1</f>
        <v>154</v>
      </c>
      <c r="L363" s="37"/>
      <c r="M363" s="3">
        <f>IF((L363&gt;1),K363*2*$N$5,K363*$N$5)</f>
        <v>154</v>
      </c>
    </row>
    <row r="364" spans="1:13" ht="12.75" customHeight="1">
      <c r="A364" s="46">
        <v>359</v>
      </c>
      <c r="B364" s="46">
        <v>752</v>
      </c>
      <c r="C364" s="46" t="s">
        <v>102</v>
      </c>
      <c r="D364" s="45" t="s">
        <v>274</v>
      </c>
      <c r="E364" s="46">
        <v>2000</v>
      </c>
      <c r="F364" s="46"/>
      <c r="G364" s="45" t="s">
        <v>0</v>
      </c>
      <c r="H364" s="44">
        <v>0.006805555555555557</v>
      </c>
      <c r="I364" s="40">
        <f>H364-$H$6</f>
        <v>0.0026620370370370383</v>
      </c>
      <c r="J364" s="39">
        <v>0.0036736111111111114</v>
      </c>
      <c r="K364" s="38">
        <f>K363-1</f>
        <v>153</v>
      </c>
      <c r="L364" s="37"/>
      <c r="M364" s="3">
        <f>IF((L364&gt;1),K364*2*$N$5,K364*$N$5)</f>
        <v>153</v>
      </c>
    </row>
    <row r="365" spans="1:13" ht="12.75" customHeight="1">
      <c r="A365" s="42">
        <v>360</v>
      </c>
      <c r="B365" s="42">
        <v>958</v>
      </c>
      <c r="C365" s="42" t="s">
        <v>273</v>
      </c>
      <c r="D365" s="41" t="s">
        <v>272</v>
      </c>
      <c r="E365" s="42">
        <v>2004</v>
      </c>
      <c r="F365" s="42"/>
      <c r="G365" s="41" t="s">
        <v>0</v>
      </c>
      <c r="H365" s="40">
        <v>0.006817129629629629</v>
      </c>
      <c r="I365" s="40">
        <f>H365-$H$6</f>
        <v>0.00267361111111111</v>
      </c>
      <c r="J365" s="39">
        <v>0.0036805555555555554</v>
      </c>
      <c r="K365" s="38">
        <f>K364-1</f>
        <v>152</v>
      </c>
      <c r="L365" s="37"/>
      <c r="M365" s="3">
        <f>IF((L365&gt;1),K365*2*$N$5,K365*$N$5)</f>
        <v>152</v>
      </c>
    </row>
    <row r="366" spans="1:13" ht="12.75" customHeight="1">
      <c r="A366" s="46">
        <v>361</v>
      </c>
      <c r="B366" s="46">
        <v>703</v>
      </c>
      <c r="C366" s="46" t="s">
        <v>102</v>
      </c>
      <c r="D366" s="45" t="s">
        <v>271</v>
      </c>
      <c r="E366" s="46">
        <v>2000</v>
      </c>
      <c r="F366" s="46"/>
      <c r="G366" s="45" t="s">
        <v>118</v>
      </c>
      <c r="H366" s="44">
        <v>0.006828703703703704</v>
      </c>
      <c r="I366" s="40">
        <f>H366-$H$6</f>
        <v>0.0026851851851851854</v>
      </c>
      <c r="J366" s="39">
        <v>0.003686342592592593</v>
      </c>
      <c r="K366" s="38">
        <f>K365-1</f>
        <v>151</v>
      </c>
      <c r="L366" s="37"/>
      <c r="M366" s="3">
        <f>IF((L366&gt;1),K366*2*$N$5,K366*$N$5)</f>
        <v>151</v>
      </c>
    </row>
    <row r="367" spans="1:13" ht="12.75" customHeight="1">
      <c r="A367" s="46">
        <v>362</v>
      </c>
      <c r="B367" s="46">
        <v>540</v>
      </c>
      <c r="C367" s="46" t="s">
        <v>108</v>
      </c>
      <c r="D367" s="45" t="s">
        <v>270</v>
      </c>
      <c r="E367" s="46">
        <v>1998</v>
      </c>
      <c r="F367" s="46"/>
      <c r="G367" s="45" t="s">
        <v>21</v>
      </c>
      <c r="H367" s="44">
        <v>0.006828703703703704</v>
      </c>
      <c r="I367" s="40">
        <f>H367-$H$6</f>
        <v>0.0026851851851851854</v>
      </c>
      <c r="J367" s="39">
        <v>0.003686342592592593</v>
      </c>
      <c r="K367" s="38">
        <f>K366-1</f>
        <v>150</v>
      </c>
      <c r="L367" s="37"/>
      <c r="M367" s="3">
        <f>IF((L367&gt;1),K367*2*$N$5,K367*$N$5)</f>
        <v>150</v>
      </c>
    </row>
    <row r="368" spans="1:13" ht="12.75" customHeight="1">
      <c r="A368" s="46">
        <v>363</v>
      </c>
      <c r="B368" s="46">
        <v>467</v>
      </c>
      <c r="C368" s="46" t="s">
        <v>92</v>
      </c>
      <c r="D368" s="45" t="s">
        <v>269</v>
      </c>
      <c r="E368" s="46">
        <v>1996</v>
      </c>
      <c r="F368" s="46"/>
      <c r="G368" s="45" t="s">
        <v>122</v>
      </c>
      <c r="H368" s="44">
        <v>0.006828703703703704</v>
      </c>
      <c r="I368" s="40">
        <f>H368-$H$6</f>
        <v>0.0026851851851851854</v>
      </c>
      <c r="J368" s="39">
        <v>0.003686342592592593</v>
      </c>
      <c r="K368" s="38">
        <f>K367-1</f>
        <v>149</v>
      </c>
      <c r="L368" s="37"/>
      <c r="M368" s="3">
        <f>IF((L368&gt;1),K368*2*$N$5,K368*$N$5)</f>
        <v>149</v>
      </c>
    </row>
    <row r="369" spans="1:13" ht="12.75" customHeight="1">
      <c r="A369" s="42">
        <v>364</v>
      </c>
      <c r="B369" s="42">
        <v>915</v>
      </c>
      <c r="C369" s="42" t="s">
        <v>81</v>
      </c>
      <c r="D369" s="41" t="s">
        <v>268</v>
      </c>
      <c r="E369" s="42">
        <v>2003</v>
      </c>
      <c r="F369" s="42"/>
      <c r="G369" s="41" t="s">
        <v>48</v>
      </c>
      <c r="H369" s="40">
        <v>0.006840277777777778</v>
      </c>
      <c r="I369" s="40">
        <f>H369-$H$6</f>
        <v>0.002696759259259259</v>
      </c>
      <c r="J369" s="39">
        <v>0.003693287037037037</v>
      </c>
      <c r="K369" s="38">
        <f>K368-1</f>
        <v>148</v>
      </c>
      <c r="L369" s="48">
        <v>2</v>
      </c>
      <c r="M369" s="3">
        <f>IF((L369&gt;1),K369*2*$N$5,K369*$N$5)</f>
        <v>296</v>
      </c>
    </row>
    <row r="370" spans="1:13" ht="12.75" customHeight="1">
      <c r="A370" s="46">
        <v>365</v>
      </c>
      <c r="B370" s="46">
        <v>439</v>
      </c>
      <c r="C370" s="46" t="s">
        <v>92</v>
      </c>
      <c r="D370" s="45" t="s">
        <v>267</v>
      </c>
      <c r="E370" s="46">
        <v>1997</v>
      </c>
      <c r="F370" s="46"/>
      <c r="G370" s="45" t="s">
        <v>21</v>
      </c>
      <c r="H370" s="44">
        <v>0.006840277777777778</v>
      </c>
      <c r="I370" s="40">
        <f>H370-$H$6</f>
        <v>0.002696759259259259</v>
      </c>
      <c r="J370" s="39">
        <v>0.003693287037037037</v>
      </c>
      <c r="K370" s="38">
        <f>K369-1</f>
        <v>147</v>
      </c>
      <c r="L370" s="37"/>
      <c r="M370" s="3">
        <f>IF((L370&gt;1),K370*2*$N$5,K370*$N$5)</f>
        <v>147</v>
      </c>
    </row>
    <row r="371" spans="1:13" ht="12.75" customHeight="1">
      <c r="A371" s="46">
        <v>366</v>
      </c>
      <c r="B371" s="46">
        <v>300</v>
      </c>
      <c r="C371" s="46" t="s">
        <v>94</v>
      </c>
      <c r="D371" s="45" t="s">
        <v>266</v>
      </c>
      <c r="E371" s="46">
        <v>1991</v>
      </c>
      <c r="F371" s="46"/>
      <c r="G371" s="45" t="s">
        <v>12</v>
      </c>
      <c r="H371" s="44">
        <v>0.006863425925925926</v>
      </c>
      <c r="I371" s="40">
        <f>H371-$H$6</f>
        <v>0.002719907407407407</v>
      </c>
      <c r="J371" s="39">
        <v>0.0037048611111111115</v>
      </c>
      <c r="K371" s="38">
        <f>K370-1</f>
        <v>146</v>
      </c>
      <c r="L371" s="37"/>
      <c r="M371" s="3">
        <f>IF((L371&gt;1),K371*2*$N$5,K371*$N$5)</f>
        <v>146</v>
      </c>
    </row>
    <row r="372" spans="1:13" ht="12.75" customHeight="1">
      <c r="A372" s="42">
        <v>367</v>
      </c>
      <c r="B372" s="42">
        <v>347</v>
      </c>
      <c r="C372" s="42" t="s">
        <v>121</v>
      </c>
      <c r="D372" s="41" t="s">
        <v>265</v>
      </c>
      <c r="E372" s="42">
        <v>1968</v>
      </c>
      <c r="F372" s="42"/>
      <c r="G372" s="41" t="s">
        <v>113</v>
      </c>
      <c r="H372" s="40">
        <v>0.006863425925925926</v>
      </c>
      <c r="I372" s="40">
        <f>H372-$H$6</f>
        <v>0.002719907407407407</v>
      </c>
      <c r="J372" s="39">
        <v>0.0037048611111111115</v>
      </c>
      <c r="K372" s="38">
        <f>K371-1</f>
        <v>145</v>
      </c>
      <c r="L372" s="37"/>
      <c r="M372" s="3">
        <f>IF((L372&gt;1),K372*2*$N$5,K372*$N$5)</f>
        <v>145</v>
      </c>
    </row>
    <row r="373" spans="1:13" ht="12.75" customHeight="1">
      <c r="A373" s="42">
        <v>368</v>
      </c>
      <c r="B373" s="42">
        <v>678</v>
      </c>
      <c r="C373" s="42" t="s">
        <v>151</v>
      </c>
      <c r="D373" s="41" t="s">
        <v>264</v>
      </c>
      <c r="E373" s="42">
        <v>1998</v>
      </c>
      <c r="F373" s="42"/>
      <c r="G373" s="41" t="s">
        <v>122</v>
      </c>
      <c r="H373" s="40">
        <v>0.006863425925925926</v>
      </c>
      <c r="I373" s="40">
        <f>H373-$H$6</f>
        <v>0.002719907407407407</v>
      </c>
      <c r="J373" s="39">
        <v>0.0037048611111111115</v>
      </c>
      <c r="K373" s="38">
        <f>K372-1</f>
        <v>144</v>
      </c>
      <c r="L373" s="37"/>
      <c r="M373" s="3">
        <f>IF((L373&gt;1),K373*2*$N$5,K373*$N$5)</f>
        <v>144</v>
      </c>
    </row>
    <row r="374" spans="1:13" ht="12.75" customHeight="1">
      <c r="A374" s="46">
        <v>369</v>
      </c>
      <c r="B374" s="46">
        <v>443</v>
      </c>
      <c r="C374" s="46" t="s">
        <v>92</v>
      </c>
      <c r="D374" s="45" t="s">
        <v>263</v>
      </c>
      <c r="E374" s="46">
        <v>1996</v>
      </c>
      <c r="F374" s="46"/>
      <c r="G374" s="45" t="s">
        <v>262</v>
      </c>
      <c r="H374" s="44">
        <v>0.006863425925925926</v>
      </c>
      <c r="I374" s="40">
        <f>H374-$H$6</f>
        <v>0.002719907407407407</v>
      </c>
      <c r="J374" s="39">
        <v>0.0037048611111111115</v>
      </c>
      <c r="K374" s="38">
        <f>K373-1</f>
        <v>143</v>
      </c>
      <c r="L374" s="37"/>
      <c r="M374" s="3">
        <f>IF((L374&gt;1),K374*2*$N$5,K374*$N$5)</f>
        <v>143</v>
      </c>
    </row>
    <row r="375" spans="1:13" ht="12.75" customHeight="1">
      <c r="A375" s="42">
        <v>370</v>
      </c>
      <c r="B375" s="42">
        <v>885</v>
      </c>
      <c r="C375" s="42" t="s">
        <v>37</v>
      </c>
      <c r="D375" s="41" t="s">
        <v>261</v>
      </c>
      <c r="E375" s="42">
        <v>2002</v>
      </c>
      <c r="F375" s="42"/>
      <c r="G375" s="41" t="s">
        <v>158</v>
      </c>
      <c r="H375" s="40">
        <v>0.006875</v>
      </c>
      <c r="I375" s="40">
        <f>H375-$H$6</f>
        <v>0.0027314814814814814</v>
      </c>
      <c r="J375" s="39">
        <v>0.0037118055555555554</v>
      </c>
      <c r="K375" s="38">
        <f>K374-1</f>
        <v>142</v>
      </c>
      <c r="L375" s="37"/>
      <c r="M375" s="3">
        <f>IF((L375&gt;1),K375*2*$N$5,K375*$N$5)</f>
        <v>142</v>
      </c>
    </row>
    <row r="376" spans="1:13" ht="12.75" customHeight="1">
      <c r="A376" s="42">
        <v>371</v>
      </c>
      <c r="B376" s="42">
        <v>15</v>
      </c>
      <c r="C376" s="42" t="s">
        <v>121</v>
      </c>
      <c r="D376" s="41" t="s">
        <v>260</v>
      </c>
      <c r="E376" s="42">
        <v>1992</v>
      </c>
      <c r="F376" s="50" t="s">
        <v>259</v>
      </c>
      <c r="G376" s="41" t="s">
        <v>86</v>
      </c>
      <c r="H376" s="40">
        <v>0.006886574074074074</v>
      </c>
      <c r="I376" s="40">
        <f>H376-$H$6</f>
        <v>0.002743055555555555</v>
      </c>
      <c r="J376" s="39">
        <v>0.003717592592592593</v>
      </c>
      <c r="K376" s="38">
        <f>K375-1</f>
        <v>141</v>
      </c>
      <c r="L376" s="37"/>
      <c r="M376" s="3">
        <f>IF((L376&gt;1),K376*2*$N$5,K376*$N$5)</f>
        <v>141</v>
      </c>
    </row>
    <row r="377" spans="1:13" ht="12.75" customHeight="1">
      <c r="A377" s="42">
        <v>372</v>
      </c>
      <c r="B377" s="42">
        <v>716</v>
      </c>
      <c r="C377" s="42" t="s">
        <v>37</v>
      </c>
      <c r="D377" s="41" t="s">
        <v>258</v>
      </c>
      <c r="E377" s="42">
        <v>2002</v>
      </c>
      <c r="F377" s="42"/>
      <c r="G377" s="41" t="s">
        <v>158</v>
      </c>
      <c r="H377" s="40">
        <v>0.006886574074074074</v>
      </c>
      <c r="I377" s="40">
        <f>H377-$H$6</f>
        <v>0.002743055555555555</v>
      </c>
      <c r="J377" s="39">
        <v>0.003717592592592593</v>
      </c>
      <c r="K377" s="38">
        <f>K376-1</f>
        <v>140</v>
      </c>
      <c r="L377" s="37"/>
      <c r="M377" s="3">
        <f>IF((L377&gt;1),K377*2*$N$5,K377*$N$5)</f>
        <v>140</v>
      </c>
    </row>
    <row r="378" spans="1:13" ht="12.75" customHeight="1">
      <c r="A378" s="42">
        <v>373</v>
      </c>
      <c r="B378" s="42">
        <v>889</v>
      </c>
      <c r="C378" s="42" t="s">
        <v>37</v>
      </c>
      <c r="D378" s="41" t="s">
        <v>257</v>
      </c>
      <c r="E378" s="42">
        <v>2002</v>
      </c>
      <c r="F378" s="42"/>
      <c r="G378" s="41" t="s">
        <v>39</v>
      </c>
      <c r="H378" s="40">
        <v>0.0069097222222222225</v>
      </c>
      <c r="I378" s="40">
        <f>H378-$H$6</f>
        <v>0.002766203703703704</v>
      </c>
      <c r="J378" s="39">
        <v>0.0037303240740740747</v>
      </c>
      <c r="K378" s="38">
        <f>K377-1</f>
        <v>139</v>
      </c>
      <c r="L378" s="37"/>
      <c r="M378" s="3">
        <f>IF((L378&gt;1),K378*2*$N$5,K378*$N$5)</f>
        <v>139</v>
      </c>
    </row>
    <row r="379" spans="1:13" ht="12.75" customHeight="1">
      <c r="A379" s="46">
        <v>374</v>
      </c>
      <c r="B379" s="46">
        <v>711</v>
      </c>
      <c r="C379" s="46" t="s">
        <v>102</v>
      </c>
      <c r="D379" s="45" t="s">
        <v>256</v>
      </c>
      <c r="E379" s="46">
        <v>2000</v>
      </c>
      <c r="F379" s="46"/>
      <c r="G379" s="45" t="s">
        <v>46</v>
      </c>
      <c r="H379" s="44">
        <v>0.006921296296296297</v>
      </c>
      <c r="I379" s="40">
        <f>H379-$H$6</f>
        <v>0.0027777777777777783</v>
      </c>
      <c r="J379" s="39">
        <v>0.0037361111111111106</v>
      </c>
      <c r="K379" s="38">
        <f>K378-1</f>
        <v>138</v>
      </c>
      <c r="L379" s="37"/>
      <c r="M379" s="3">
        <f>IF((L379&gt;1),K379*2*$N$5,K379*$N$5)</f>
        <v>138</v>
      </c>
    </row>
    <row r="380" spans="1:13" ht="12.75" customHeight="1">
      <c r="A380" s="46">
        <v>375</v>
      </c>
      <c r="B380" s="46">
        <v>792</v>
      </c>
      <c r="C380" s="46" t="s">
        <v>126</v>
      </c>
      <c r="D380" s="45" t="s">
        <v>255</v>
      </c>
      <c r="E380" s="46">
        <v>2003</v>
      </c>
      <c r="F380" s="46"/>
      <c r="G380" s="45" t="s">
        <v>53</v>
      </c>
      <c r="H380" s="44">
        <v>0.006921296296296297</v>
      </c>
      <c r="I380" s="40">
        <f>H380-$H$6</f>
        <v>0.0027777777777777783</v>
      </c>
      <c r="J380" s="39">
        <v>0.0037361111111111106</v>
      </c>
      <c r="K380" s="38">
        <f>K379-1</f>
        <v>137</v>
      </c>
      <c r="L380" s="37"/>
      <c r="M380" s="3">
        <f>IF((L380&gt;1),K380*2*$N$5,K380*$N$5)</f>
        <v>137</v>
      </c>
    </row>
    <row r="381" spans="1:13" ht="12.75" customHeight="1">
      <c r="A381" s="42">
        <v>376</v>
      </c>
      <c r="B381" s="42">
        <v>872</v>
      </c>
      <c r="C381" s="42" t="s">
        <v>85</v>
      </c>
      <c r="D381" s="41" t="s">
        <v>254</v>
      </c>
      <c r="E381" s="42">
        <v>2001</v>
      </c>
      <c r="F381" s="42"/>
      <c r="G381" s="41" t="s">
        <v>10</v>
      </c>
      <c r="H381" s="40">
        <v>0.006921296296296297</v>
      </c>
      <c r="I381" s="40">
        <f>H381-$H$6</f>
        <v>0.0027777777777777783</v>
      </c>
      <c r="J381" s="39">
        <v>0.0037361111111111106</v>
      </c>
      <c r="K381" s="38">
        <f>K380-1</f>
        <v>136</v>
      </c>
      <c r="L381" s="37"/>
      <c r="M381" s="3">
        <f>IF((L381&gt;1),K381*2*$N$5,K381*$N$5)</f>
        <v>136</v>
      </c>
    </row>
    <row r="382" spans="1:13" ht="12.75" customHeight="1">
      <c r="A382" s="46">
        <v>377</v>
      </c>
      <c r="B382" s="46">
        <v>787</v>
      </c>
      <c r="C382" s="46" t="s">
        <v>126</v>
      </c>
      <c r="D382" s="45" t="s">
        <v>253</v>
      </c>
      <c r="E382" s="46">
        <v>2003</v>
      </c>
      <c r="F382" s="46"/>
      <c r="G382" s="45" t="s">
        <v>158</v>
      </c>
      <c r="H382" s="44">
        <v>0.00693287037037037</v>
      </c>
      <c r="I382" s="40">
        <f>H382-$H$6</f>
        <v>0.002789351851851851</v>
      </c>
      <c r="J382" s="39">
        <v>0.0037430555555555555</v>
      </c>
      <c r="K382" s="38">
        <f>K381-1</f>
        <v>135</v>
      </c>
      <c r="L382" s="37"/>
      <c r="M382" s="3">
        <f>IF((L382&gt;1),K382*2*$N$5,K382*$N$5)</f>
        <v>135</v>
      </c>
    </row>
    <row r="383" spans="1:13" ht="12.75" customHeight="1">
      <c r="A383" s="46">
        <v>378</v>
      </c>
      <c r="B383" s="46">
        <v>596</v>
      </c>
      <c r="C383" s="46" t="s">
        <v>108</v>
      </c>
      <c r="D383" s="45" t="s">
        <v>252</v>
      </c>
      <c r="E383" s="46">
        <v>1998</v>
      </c>
      <c r="F383" s="46"/>
      <c r="G383" s="45" t="s">
        <v>122</v>
      </c>
      <c r="H383" s="44">
        <v>0.00693287037037037</v>
      </c>
      <c r="I383" s="40">
        <f>H383-$H$6</f>
        <v>0.002789351851851851</v>
      </c>
      <c r="J383" s="39">
        <v>0.0037430555555555555</v>
      </c>
      <c r="K383" s="38">
        <f>K382-1</f>
        <v>134</v>
      </c>
      <c r="L383" s="37"/>
      <c r="M383" s="3">
        <f>IF((L383&gt;1),K383*2*$N$5,K383*$N$5)</f>
        <v>134</v>
      </c>
    </row>
    <row r="384" spans="1:13" ht="12.75" customHeight="1">
      <c r="A384" s="42">
        <v>379</v>
      </c>
      <c r="B384" s="42">
        <v>661</v>
      </c>
      <c r="C384" s="42" t="s">
        <v>151</v>
      </c>
      <c r="D384" s="41" t="s">
        <v>251</v>
      </c>
      <c r="E384" s="42">
        <v>1999</v>
      </c>
      <c r="F384" s="42" t="s">
        <v>98</v>
      </c>
      <c r="G384" s="41" t="s">
        <v>97</v>
      </c>
      <c r="H384" s="40">
        <v>0.00693287037037037</v>
      </c>
      <c r="I384" s="40">
        <f>H384-$H$6</f>
        <v>0.002789351851851851</v>
      </c>
      <c r="J384" s="39">
        <v>0.0037430555555555555</v>
      </c>
      <c r="K384" s="38">
        <f>K383-1</f>
        <v>133</v>
      </c>
      <c r="L384" s="37"/>
      <c r="M384" s="3">
        <f>IF((L384&gt;1),K384*2*$N$5,K384*$N$5)</f>
        <v>133</v>
      </c>
    </row>
    <row r="385" spans="1:13" ht="12.75" customHeight="1">
      <c r="A385" s="46">
        <v>380</v>
      </c>
      <c r="B385" s="46">
        <v>768</v>
      </c>
      <c r="C385" s="46" t="s">
        <v>100</v>
      </c>
      <c r="D385" s="45" t="s">
        <v>250</v>
      </c>
      <c r="E385" s="46">
        <v>2002</v>
      </c>
      <c r="F385" s="46"/>
      <c r="G385" s="45" t="s">
        <v>39</v>
      </c>
      <c r="H385" s="44">
        <v>0.006944444444444444</v>
      </c>
      <c r="I385" s="40">
        <f>H385-$H$6</f>
        <v>0.0028009259259259255</v>
      </c>
      <c r="J385" s="39">
        <v>0.0037488425925925922</v>
      </c>
      <c r="K385" s="38">
        <f>K384-1</f>
        <v>132</v>
      </c>
      <c r="L385" s="37"/>
      <c r="M385" s="3">
        <f>IF((L385&gt;1),K385*2*$N$5,K385*$N$5)</f>
        <v>132</v>
      </c>
    </row>
    <row r="386" spans="1:13" ht="12.75" customHeight="1">
      <c r="A386" s="46">
        <v>381</v>
      </c>
      <c r="B386" s="46">
        <v>601</v>
      </c>
      <c r="C386" s="46" t="s">
        <v>108</v>
      </c>
      <c r="D386" s="45" t="s">
        <v>249</v>
      </c>
      <c r="E386" s="46">
        <v>1999</v>
      </c>
      <c r="F386" s="46"/>
      <c r="G386" s="45" t="s">
        <v>224</v>
      </c>
      <c r="H386" s="44">
        <v>0.006944444444444444</v>
      </c>
      <c r="I386" s="40">
        <f>H386-$H$6</f>
        <v>0.0028009259259259255</v>
      </c>
      <c r="J386" s="39">
        <v>0.0037488425925925922</v>
      </c>
      <c r="K386" s="38">
        <f>K385-1</f>
        <v>131</v>
      </c>
      <c r="L386" s="37"/>
      <c r="M386" s="3">
        <f>IF((L386&gt;1),K386*2*$N$5,K386*$N$5)</f>
        <v>131</v>
      </c>
    </row>
    <row r="387" spans="1:13" ht="12.75" customHeight="1">
      <c r="A387" s="42">
        <v>382</v>
      </c>
      <c r="B387" s="42">
        <v>344</v>
      </c>
      <c r="C387" s="42" t="s">
        <v>121</v>
      </c>
      <c r="D387" s="41" t="s">
        <v>248</v>
      </c>
      <c r="E387" s="42">
        <v>1965</v>
      </c>
      <c r="F387" s="42" t="s">
        <v>132</v>
      </c>
      <c r="G387" s="41" t="s">
        <v>131</v>
      </c>
      <c r="H387" s="40">
        <v>0.0069560185185185185</v>
      </c>
      <c r="I387" s="40">
        <f>H387-$H$6</f>
        <v>0.0028125</v>
      </c>
      <c r="J387" s="39">
        <v>0.003755787037037037</v>
      </c>
      <c r="K387" s="38">
        <f>K386-1</f>
        <v>130</v>
      </c>
      <c r="L387" s="37"/>
      <c r="M387" s="3">
        <f>IF((L387&gt;1),K387*2*$N$5,K387*$N$5)</f>
        <v>130</v>
      </c>
    </row>
    <row r="388" spans="1:13" ht="12.75" customHeight="1">
      <c r="A388" s="46">
        <v>383</v>
      </c>
      <c r="B388" s="46">
        <v>765</v>
      </c>
      <c r="C388" s="46" t="s">
        <v>100</v>
      </c>
      <c r="D388" s="45" t="s">
        <v>247</v>
      </c>
      <c r="E388" s="46">
        <v>2002</v>
      </c>
      <c r="F388" s="46"/>
      <c r="G388" s="45" t="s">
        <v>196</v>
      </c>
      <c r="H388" s="44">
        <v>0.006967592592592592</v>
      </c>
      <c r="I388" s="40">
        <f>H388-$H$6</f>
        <v>0.0028240740740740735</v>
      </c>
      <c r="J388" s="39">
        <v>0.003761574074074074</v>
      </c>
      <c r="K388" s="38">
        <f>K387-1</f>
        <v>129</v>
      </c>
      <c r="L388" s="37"/>
      <c r="M388" s="3">
        <f>IF((L388&gt;1),K388*2*$N$5,K388*$N$5)</f>
        <v>129</v>
      </c>
    </row>
    <row r="389" spans="1:13" ht="12.75" customHeight="1">
      <c r="A389" s="46">
        <v>384</v>
      </c>
      <c r="B389" s="46">
        <v>720</v>
      </c>
      <c r="C389" s="46" t="s">
        <v>102</v>
      </c>
      <c r="D389" s="45" t="s">
        <v>246</v>
      </c>
      <c r="E389" s="46">
        <v>2000</v>
      </c>
      <c r="F389" s="46"/>
      <c r="G389" s="45" t="s">
        <v>39</v>
      </c>
      <c r="H389" s="44">
        <v>0.006967592592592592</v>
      </c>
      <c r="I389" s="40">
        <f>H389-$H$6</f>
        <v>0.0028240740740740735</v>
      </c>
      <c r="J389" s="39">
        <v>0.003761574074074074</v>
      </c>
      <c r="K389" s="38">
        <f>K388-1</f>
        <v>128</v>
      </c>
      <c r="L389" s="37"/>
      <c r="M389" s="3">
        <f>IF((L389&gt;1),K389*2*$N$5,K389*$N$5)</f>
        <v>128</v>
      </c>
    </row>
    <row r="390" spans="1:13" ht="12.75" customHeight="1">
      <c r="A390" s="42">
        <v>385</v>
      </c>
      <c r="B390" s="42">
        <v>335</v>
      </c>
      <c r="C390" s="42" t="s">
        <v>105</v>
      </c>
      <c r="D390" s="41" t="s">
        <v>245</v>
      </c>
      <c r="E390" s="42">
        <v>1944</v>
      </c>
      <c r="F390" s="42" t="s">
        <v>98</v>
      </c>
      <c r="G390" s="41" t="s">
        <v>97</v>
      </c>
      <c r="H390" s="40">
        <v>0.006979166666666667</v>
      </c>
      <c r="I390" s="40">
        <f>H390-$H$6</f>
        <v>0.0028356481481481488</v>
      </c>
      <c r="J390" s="39">
        <v>0.0037673611111111107</v>
      </c>
      <c r="K390" s="38">
        <f>K389-1</f>
        <v>127</v>
      </c>
      <c r="L390" s="37"/>
      <c r="M390" s="3">
        <f>IF((L390&gt;1),K390*2*$N$5,K390*$N$5)</f>
        <v>127</v>
      </c>
    </row>
    <row r="391" spans="1:13" ht="12.75" customHeight="1">
      <c r="A391" s="42">
        <v>386</v>
      </c>
      <c r="B391" s="42">
        <v>88</v>
      </c>
      <c r="C391" s="42" t="s">
        <v>105</v>
      </c>
      <c r="D391" s="41" t="s">
        <v>244</v>
      </c>
      <c r="E391" s="42">
        <v>1945</v>
      </c>
      <c r="F391" s="42" t="s">
        <v>87</v>
      </c>
      <c r="G391" s="41" t="s">
        <v>86</v>
      </c>
      <c r="H391" s="40">
        <v>0.006979166666666667</v>
      </c>
      <c r="I391" s="40">
        <f>H391-$H$6</f>
        <v>0.0028356481481481488</v>
      </c>
      <c r="J391" s="39">
        <v>0.0037673611111111107</v>
      </c>
      <c r="K391" s="38">
        <f>K390-1</f>
        <v>126</v>
      </c>
      <c r="L391" s="37"/>
      <c r="M391" s="3">
        <f>IF((L391&gt;1),K391*2*$N$5,K391*$N$5)</f>
        <v>126</v>
      </c>
    </row>
    <row r="392" spans="1:13" ht="12.75" customHeight="1">
      <c r="A392" s="42">
        <v>387</v>
      </c>
      <c r="B392" s="42">
        <v>575</v>
      </c>
      <c r="C392" s="42" t="s">
        <v>85</v>
      </c>
      <c r="D392" s="41" t="s">
        <v>243</v>
      </c>
      <c r="E392" s="42">
        <v>2001</v>
      </c>
      <c r="F392" s="42"/>
      <c r="G392" s="41" t="s">
        <v>158</v>
      </c>
      <c r="H392" s="40">
        <v>0.006990740740740741</v>
      </c>
      <c r="I392" s="40">
        <f>H392-$H$6</f>
        <v>0.0028472222222222223</v>
      </c>
      <c r="J392" s="39">
        <v>0.003774305555555555</v>
      </c>
      <c r="K392" s="38">
        <f>K391-1</f>
        <v>125</v>
      </c>
      <c r="L392" s="37"/>
      <c r="M392" s="3">
        <f>IF((L392&gt;1),K392*2*$N$5,K392*$N$5)</f>
        <v>125</v>
      </c>
    </row>
    <row r="393" spans="1:13" ht="12.75" customHeight="1">
      <c r="A393" s="46">
        <v>388</v>
      </c>
      <c r="B393" s="46">
        <v>574</v>
      </c>
      <c r="C393" s="46" t="s">
        <v>108</v>
      </c>
      <c r="D393" s="45" t="s">
        <v>242</v>
      </c>
      <c r="E393" s="46">
        <v>1999</v>
      </c>
      <c r="F393" s="46"/>
      <c r="G393" s="45" t="s">
        <v>158</v>
      </c>
      <c r="H393" s="44">
        <v>0.006990740740740741</v>
      </c>
      <c r="I393" s="40">
        <f>H393-$H$6</f>
        <v>0.0028472222222222223</v>
      </c>
      <c r="J393" s="39">
        <v>0.003774305555555555</v>
      </c>
      <c r="K393" s="38">
        <f>K392-1</f>
        <v>124</v>
      </c>
      <c r="L393" s="37"/>
      <c r="M393" s="3">
        <f>IF((L393&gt;1),K393*2*$N$5,K393*$N$5)</f>
        <v>124</v>
      </c>
    </row>
    <row r="394" spans="1:13" ht="12.75" customHeight="1">
      <c r="A394" s="46">
        <v>389</v>
      </c>
      <c r="B394" s="46">
        <v>728</v>
      </c>
      <c r="C394" s="46" t="s">
        <v>102</v>
      </c>
      <c r="D394" s="45" t="s">
        <v>241</v>
      </c>
      <c r="E394" s="46">
        <v>2000</v>
      </c>
      <c r="F394" s="46" t="s">
        <v>10</v>
      </c>
      <c r="G394" s="45" t="s">
        <v>182</v>
      </c>
      <c r="H394" s="44">
        <v>0.007002314814814815</v>
      </c>
      <c r="I394" s="40">
        <f>H394-$H$6</f>
        <v>0.0028587962962962968</v>
      </c>
      <c r="J394" s="39">
        <v>0.0037800925925925923</v>
      </c>
      <c r="K394" s="38">
        <f>K393-1</f>
        <v>123</v>
      </c>
      <c r="L394" s="37"/>
      <c r="M394" s="3">
        <f>IF((L394&gt;1),K394*2*$N$5,K394*$N$5)</f>
        <v>123</v>
      </c>
    </row>
    <row r="395" spans="1:13" ht="12.75" customHeight="1">
      <c r="A395" s="42">
        <v>390</v>
      </c>
      <c r="B395" s="42">
        <v>875</v>
      </c>
      <c r="C395" s="42" t="s">
        <v>85</v>
      </c>
      <c r="D395" s="41" t="s">
        <v>240</v>
      </c>
      <c r="E395" s="42">
        <v>2001</v>
      </c>
      <c r="F395" s="42"/>
      <c r="G395" s="41" t="s">
        <v>0</v>
      </c>
      <c r="H395" s="40">
        <v>0.007002314814814815</v>
      </c>
      <c r="I395" s="40">
        <f>H395-$H$6</f>
        <v>0.0028587962962962968</v>
      </c>
      <c r="J395" s="39">
        <v>0.0037800925925925923</v>
      </c>
      <c r="K395" s="38">
        <f>K394-1</f>
        <v>122</v>
      </c>
      <c r="L395" s="37"/>
      <c r="M395" s="3">
        <f>IF((L395&gt;1),K395*2*$N$5,K395*$N$5)</f>
        <v>122</v>
      </c>
    </row>
    <row r="396" spans="1:13" ht="12.75" customHeight="1">
      <c r="A396" s="46">
        <v>391</v>
      </c>
      <c r="B396" s="46">
        <v>780</v>
      </c>
      <c r="C396" s="46" t="s">
        <v>126</v>
      </c>
      <c r="D396" s="45" t="s">
        <v>239</v>
      </c>
      <c r="E396" s="46">
        <v>2003</v>
      </c>
      <c r="F396" s="46" t="s">
        <v>87</v>
      </c>
      <c r="G396" s="45" t="s">
        <v>86</v>
      </c>
      <c r="H396" s="44">
        <v>0.007013888888888889</v>
      </c>
      <c r="I396" s="40">
        <f>H396-$H$6</f>
        <v>0.0028703703703703703</v>
      </c>
      <c r="J396" s="39">
        <v>0.0037870370370370367</v>
      </c>
      <c r="K396" s="38">
        <f>K395-1</f>
        <v>121</v>
      </c>
      <c r="L396" s="43">
        <v>2</v>
      </c>
      <c r="M396" s="3">
        <f>IF((L396&gt;1),K396*2*$N$5,K396*$N$5)</f>
        <v>242</v>
      </c>
    </row>
    <row r="397" spans="1:13" ht="12.75" customHeight="1">
      <c r="A397" s="42">
        <v>392</v>
      </c>
      <c r="B397" s="42">
        <v>957</v>
      </c>
      <c r="C397" s="42" t="s">
        <v>37</v>
      </c>
      <c r="D397" s="41" t="s">
        <v>238</v>
      </c>
      <c r="E397" s="42">
        <v>2002</v>
      </c>
      <c r="F397" s="42"/>
      <c r="G397" s="41" t="s">
        <v>0</v>
      </c>
      <c r="H397" s="40">
        <v>0.007013888888888889</v>
      </c>
      <c r="I397" s="40">
        <f>H397-$H$6</f>
        <v>0.0028703703703703703</v>
      </c>
      <c r="J397" s="39">
        <v>0.0037870370370370367</v>
      </c>
      <c r="K397" s="38">
        <f>K396-1</f>
        <v>120</v>
      </c>
      <c r="L397" s="37"/>
      <c r="M397" s="3">
        <f>IF((L397&gt;1),K397*2*$N$5,K397*$N$5)</f>
        <v>120</v>
      </c>
    </row>
    <row r="398" spans="1:13" ht="12.75" customHeight="1">
      <c r="A398" s="46">
        <v>393</v>
      </c>
      <c r="B398" s="46">
        <v>324</v>
      </c>
      <c r="C398" s="46" t="s">
        <v>237</v>
      </c>
      <c r="D398" s="45" t="s">
        <v>236</v>
      </c>
      <c r="E398" s="46">
        <v>1995</v>
      </c>
      <c r="F398" s="46" t="s">
        <v>98</v>
      </c>
      <c r="G398" s="45" t="s">
        <v>97</v>
      </c>
      <c r="H398" s="44">
        <v>0.007025462962962963</v>
      </c>
      <c r="I398" s="40">
        <f>H398-$H$6</f>
        <v>0.002881944444444445</v>
      </c>
      <c r="J398" s="39">
        <v>0.003792824074074074</v>
      </c>
      <c r="K398" s="38">
        <f>K397-1</f>
        <v>119</v>
      </c>
      <c r="L398" s="37"/>
      <c r="M398" s="3">
        <f>IF((L398&gt;1),K398*2*$N$5,K398*$N$5)</f>
        <v>119</v>
      </c>
    </row>
    <row r="399" spans="1:13" ht="12.75" customHeight="1">
      <c r="A399" s="46">
        <v>394</v>
      </c>
      <c r="B399" s="46">
        <v>725</v>
      </c>
      <c r="C399" s="46" t="s">
        <v>102</v>
      </c>
      <c r="D399" s="45" t="s">
        <v>235</v>
      </c>
      <c r="E399" s="46">
        <v>2000</v>
      </c>
      <c r="F399" s="46"/>
      <c r="G399" s="45" t="s">
        <v>39</v>
      </c>
      <c r="H399" s="44">
        <v>0.007025462962962963</v>
      </c>
      <c r="I399" s="40">
        <f>H399-$H$6</f>
        <v>0.002881944444444445</v>
      </c>
      <c r="J399" s="39">
        <v>0.003792824074074074</v>
      </c>
      <c r="K399" s="38">
        <f>K398-1</f>
        <v>118</v>
      </c>
      <c r="L399" s="37"/>
      <c r="M399" s="3">
        <f>IF((L399&gt;1),K399*2*$N$5,K399*$N$5)</f>
        <v>118</v>
      </c>
    </row>
    <row r="400" spans="1:13" ht="12.75" customHeight="1">
      <c r="A400" s="42">
        <v>395</v>
      </c>
      <c r="B400" s="42">
        <v>919</v>
      </c>
      <c r="C400" s="42" t="s">
        <v>81</v>
      </c>
      <c r="D400" s="41" t="s">
        <v>234</v>
      </c>
      <c r="E400" s="42">
        <v>2003</v>
      </c>
      <c r="F400" s="42"/>
      <c r="G400" s="41" t="s">
        <v>53</v>
      </c>
      <c r="H400" s="40">
        <v>0.007025462962962963</v>
      </c>
      <c r="I400" s="40">
        <f>H400-$H$6</f>
        <v>0.002881944444444445</v>
      </c>
      <c r="J400" s="39">
        <v>0.003792824074074074</v>
      </c>
      <c r="K400" s="38">
        <f>K399-1</f>
        <v>117</v>
      </c>
      <c r="L400" s="37"/>
      <c r="M400" s="3">
        <f>IF((L400&gt;1),K400*2*$N$5,K400*$N$5)</f>
        <v>117</v>
      </c>
    </row>
    <row r="401" spans="1:13" ht="12.75" customHeight="1">
      <c r="A401" s="42">
        <v>396</v>
      </c>
      <c r="B401" s="42">
        <v>900</v>
      </c>
      <c r="C401" s="42" t="s">
        <v>37</v>
      </c>
      <c r="D401" s="41" t="s">
        <v>233</v>
      </c>
      <c r="E401" s="42">
        <v>2002</v>
      </c>
      <c r="F401" s="42" t="s">
        <v>98</v>
      </c>
      <c r="G401" s="41" t="s">
        <v>97</v>
      </c>
      <c r="H401" s="40">
        <v>0.007025462962962963</v>
      </c>
      <c r="I401" s="40">
        <f>H401-$H$6</f>
        <v>0.002881944444444445</v>
      </c>
      <c r="J401" s="39">
        <v>0.003792824074074074</v>
      </c>
      <c r="K401" s="38">
        <f>K400-1</f>
        <v>116</v>
      </c>
      <c r="L401" s="37"/>
      <c r="M401" s="3">
        <f>IF((L401&gt;1),K401*2*$N$5,K401*$N$5)</f>
        <v>116</v>
      </c>
    </row>
    <row r="402" spans="1:13" ht="12.75" customHeight="1">
      <c r="A402" s="46">
        <v>397</v>
      </c>
      <c r="B402" s="46">
        <v>568</v>
      </c>
      <c r="C402" s="46" t="s">
        <v>108</v>
      </c>
      <c r="D402" s="45" t="s">
        <v>232</v>
      </c>
      <c r="E402" s="46">
        <v>1998</v>
      </c>
      <c r="F402" s="46"/>
      <c r="G402" s="45" t="s">
        <v>170</v>
      </c>
      <c r="H402" s="44">
        <v>0.007025462962962963</v>
      </c>
      <c r="I402" s="40">
        <f>H402-$H$6</f>
        <v>0.002881944444444445</v>
      </c>
      <c r="J402" s="39">
        <v>0.003792824074074074</v>
      </c>
      <c r="K402" s="38">
        <f>K401-1</f>
        <v>115</v>
      </c>
      <c r="L402" s="37"/>
      <c r="M402" s="3">
        <f>IF((L402&gt;1),K402*2*$N$5,K402*$N$5)</f>
        <v>115</v>
      </c>
    </row>
    <row r="403" spans="1:13" ht="12.75" customHeight="1">
      <c r="A403" s="46">
        <v>398</v>
      </c>
      <c r="B403" s="46">
        <v>735</v>
      </c>
      <c r="C403" s="46" t="s">
        <v>102</v>
      </c>
      <c r="D403" s="45" t="s">
        <v>231</v>
      </c>
      <c r="E403" s="46">
        <v>2001</v>
      </c>
      <c r="F403" s="46"/>
      <c r="G403" s="45" t="s">
        <v>53</v>
      </c>
      <c r="H403" s="44">
        <v>0.0070486111111111105</v>
      </c>
      <c r="I403" s="40">
        <f>H403-$H$6</f>
        <v>0.002905092592592592</v>
      </c>
      <c r="J403" s="39">
        <v>0.0038055555555555555</v>
      </c>
      <c r="K403" s="38">
        <f>K402-1</f>
        <v>114</v>
      </c>
      <c r="L403" s="37"/>
      <c r="M403" s="3">
        <f>IF((L403&gt;1),K403*2*$N$5,K403*$N$5)</f>
        <v>114</v>
      </c>
    </row>
    <row r="404" spans="1:13" ht="12.75" customHeight="1">
      <c r="A404" s="42">
        <v>399</v>
      </c>
      <c r="B404" s="42">
        <v>866</v>
      </c>
      <c r="C404" s="42" t="s">
        <v>85</v>
      </c>
      <c r="D404" s="41" t="s">
        <v>230</v>
      </c>
      <c r="E404" s="42">
        <v>2001</v>
      </c>
      <c r="F404" s="42"/>
      <c r="G404" s="41" t="s">
        <v>229</v>
      </c>
      <c r="H404" s="40">
        <v>0.007060185185185184</v>
      </c>
      <c r="I404" s="40">
        <f>H404-$H$6</f>
        <v>0.0029166666666666655</v>
      </c>
      <c r="J404" s="39">
        <v>0.0038113425925925923</v>
      </c>
      <c r="K404" s="38">
        <f>K403-1</f>
        <v>113</v>
      </c>
      <c r="L404" s="37"/>
      <c r="M404" s="3">
        <f>IF((L404&gt;1),K404*2*$N$5,K404*$N$5)</f>
        <v>113</v>
      </c>
    </row>
    <row r="405" spans="1:13" ht="12.75" customHeight="1">
      <c r="A405" s="46">
        <v>400</v>
      </c>
      <c r="B405" s="46">
        <v>770</v>
      </c>
      <c r="C405" s="46" t="s">
        <v>100</v>
      </c>
      <c r="D405" s="45" t="s">
        <v>228</v>
      </c>
      <c r="E405" s="46">
        <v>2002</v>
      </c>
      <c r="F405" s="46"/>
      <c r="G405" s="45" t="s">
        <v>39</v>
      </c>
      <c r="H405" s="44">
        <v>0.007071759259259259</v>
      </c>
      <c r="I405" s="40">
        <f>H405-$H$6</f>
        <v>0.002928240740740741</v>
      </c>
      <c r="J405" s="39">
        <v>0.0038182870370370367</v>
      </c>
      <c r="K405" s="38">
        <f>K404-1</f>
        <v>112</v>
      </c>
      <c r="L405" s="37"/>
      <c r="M405" s="3">
        <f>IF((L405&gt;1),K405*2*$N$5,K405*$N$5)</f>
        <v>112</v>
      </c>
    </row>
    <row r="406" spans="1:13" ht="12.75" customHeight="1">
      <c r="A406" s="46">
        <v>401</v>
      </c>
      <c r="B406" s="46">
        <v>546</v>
      </c>
      <c r="C406" s="46" t="s">
        <v>108</v>
      </c>
      <c r="D406" s="45" t="s">
        <v>227</v>
      </c>
      <c r="E406" s="46">
        <v>1999</v>
      </c>
      <c r="F406" s="46"/>
      <c r="G406" s="45" t="s">
        <v>21</v>
      </c>
      <c r="H406" s="44">
        <v>0.007071759259259259</v>
      </c>
      <c r="I406" s="40">
        <f>H406-$H$6</f>
        <v>0.002928240740740741</v>
      </c>
      <c r="J406" s="39">
        <v>0.0038182870370370367</v>
      </c>
      <c r="K406" s="38">
        <f>K405-1</f>
        <v>111</v>
      </c>
      <c r="L406" s="37"/>
      <c r="M406" s="3">
        <f>IF((L406&gt;1),K406*2*$N$5,K406*$N$5)</f>
        <v>111</v>
      </c>
    </row>
    <row r="407" spans="1:13" ht="12.75" customHeight="1">
      <c r="A407" s="46">
        <v>402</v>
      </c>
      <c r="B407" s="46">
        <v>761</v>
      </c>
      <c r="C407" s="46" t="s">
        <v>100</v>
      </c>
      <c r="D407" s="45" t="s">
        <v>226</v>
      </c>
      <c r="E407" s="46">
        <v>2002</v>
      </c>
      <c r="F407" s="46"/>
      <c r="G407" s="45" t="s">
        <v>118</v>
      </c>
      <c r="H407" s="44">
        <v>0.007083333333333333</v>
      </c>
      <c r="I407" s="40">
        <f>H407-$H$6</f>
        <v>0.0029398148148148144</v>
      </c>
      <c r="J407" s="39">
        <v>0.003824074074074074</v>
      </c>
      <c r="K407" s="38">
        <f>K406-1</f>
        <v>110</v>
      </c>
      <c r="L407" s="37"/>
      <c r="M407" s="3">
        <f>IF((L407&gt;1),K407*2*$N$5,K407*$N$5)</f>
        <v>110</v>
      </c>
    </row>
    <row r="408" spans="1:13" ht="12.75" customHeight="1">
      <c r="A408" s="46">
        <v>403</v>
      </c>
      <c r="B408" s="46">
        <v>775</v>
      </c>
      <c r="C408" s="46" t="s">
        <v>100</v>
      </c>
      <c r="D408" s="45" t="s">
        <v>225</v>
      </c>
      <c r="E408" s="46">
        <v>2002</v>
      </c>
      <c r="F408" s="46"/>
      <c r="G408" s="45" t="s">
        <v>224</v>
      </c>
      <c r="H408" s="44">
        <v>0.007083333333333333</v>
      </c>
      <c r="I408" s="40">
        <f>H408-$H$6</f>
        <v>0.0029398148148148144</v>
      </c>
      <c r="J408" s="39">
        <v>0.003824074074074074</v>
      </c>
      <c r="K408" s="38">
        <f>K407-1</f>
        <v>109</v>
      </c>
      <c r="L408" s="37"/>
      <c r="M408" s="3">
        <f>IF((L408&gt;1),K408*2*$N$5,K408*$N$5)</f>
        <v>109</v>
      </c>
    </row>
    <row r="409" spans="1:13" ht="12.75" customHeight="1">
      <c r="A409" s="46">
        <v>404</v>
      </c>
      <c r="B409" s="46">
        <v>543</v>
      </c>
      <c r="C409" s="46" t="s">
        <v>108</v>
      </c>
      <c r="D409" s="45" t="s">
        <v>223</v>
      </c>
      <c r="E409" s="46">
        <v>1999</v>
      </c>
      <c r="F409" s="46"/>
      <c r="G409" s="45" t="s">
        <v>21</v>
      </c>
      <c r="H409" s="44">
        <v>0.007106481481481481</v>
      </c>
      <c r="I409" s="40">
        <f>H409-$H$6</f>
        <v>0.0029629629629629624</v>
      </c>
      <c r="J409" s="39">
        <v>0.0038368055555555555</v>
      </c>
      <c r="K409" s="38">
        <f>K408-1</f>
        <v>108</v>
      </c>
      <c r="L409" s="37"/>
      <c r="M409" s="3">
        <f>IF((L409&gt;1),K409*2*$N$5,K409*$N$5)</f>
        <v>108</v>
      </c>
    </row>
    <row r="410" spans="1:13" ht="12.75" customHeight="1">
      <c r="A410" s="42">
        <v>405</v>
      </c>
      <c r="B410" s="42">
        <v>836</v>
      </c>
      <c r="C410" s="42" t="s">
        <v>85</v>
      </c>
      <c r="D410" s="41" t="s">
        <v>222</v>
      </c>
      <c r="E410" s="42">
        <v>2000</v>
      </c>
      <c r="F410" s="42"/>
      <c r="G410" s="41" t="s">
        <v>196</v>
      </c>
      <c r="H410" s="40">
        <v>0.007118055555555555</v>
      </c>
      <c r="I410" s="40">
        <f>H410-$H$6</f>
        <v>0.002974537037037037</v>
      </c>
      <c r="J410" s="39">
        <v>0.0038425925925925923</v>
      </c>
      <c r="K410" s="38">
        <f>K409-1</f>
        <v>107</v>
      </c>
      <c r="L410" s="37"/>
      <c r="M410" s="3">
        <f>IF((L410&gt;1),K410*2*$N$5,K410*$N$5)</f>
        <v>107</v>
      </c>
    </row>
    <row r="411" spans="1:13" ht="12.75" customHeight="1">
      <c r="A411" s="46">
        <v>406</v>
      </c>
      <c r="B411" s="46">
        <v>685</v>
      </c>
      <c r="C411" s="46" t="s">
        <v>102</v>
      </c>
      <c r="D411" s="45" t="s">
        <v>221</v>
      </c>
      <c r="E411" s="46">
        <v>2000</v>
      </c>
      <c r="F411" s="46"/>
      <c r="G411" s="45" t="s">
        <v>21</v>
      </c>
      <c r="H411" s="44">
        <v>0.007141203703703704</v>
      </c>
      <c r="I411" s="40">
        <f>H411-$H$6</f>
        <v>0.0029976851851851857</v>
      </c>
      <c r="J411" s="39">
        <v>0.003855324074074074</v>
      </c>
      <c r="K411" s="38">
        <f>K410-1</f>
        <v>106</v>
      </c>
      <c r="L411" s="37"/>
      <c r="M411" s="3">
        <f>IF((L411&gt;1),K411*2*$N$5,K411*$N$5)</f>
        <v>106</v>
      </c>
    </row>
    <row r="412" spans="1:13" ht="12.75" customHeight="1">
      <c r="A412" s="42">
        <v>407</v>
      </c>
      <c r="B412" s="42">
        <v>910</v>
      </c>
      <c r="C412" s="42" t="s">
        <v>81</v>
      </c>
      <c r="D412" s="41" t="s">
        <v>220</v>
      </c>
      <c r="E412" s="42">
        <v>2003</v>
      </c>
      <c r="F412" s="42"/>
      <c r="G412" s="41" t="s">
        <v>21</v>
      </c>
      <c r="H412" s="40">
        <v>0.007141203703703704</v>
      </c>
      <c r="I412" s="40">
        <f>H412-$H$6</f>
        <v>0.0029976851851851857</v>
      </c>
      <c r="J412" s="39">
        <v>0.003855324074074074</v>
      </c>
      <c r="K412" s="38">
        <f>K411-1</f>
        <v>105</v>
      </c>
      <c r="L412" s="37"/>
      <c r="M412" s="3">
        <f>IF((L412&gt;1),K412*2*$N$5,K412*$N$5)</f>
        <v>105</v>
      </c>
    </row>
    <row r="413" spans="1:13" ht="12.75" customHeight="1">
      <c r="A413" s="42">
        <v>408</v>
      </c>
      <c r="B413" s="42">
        <v>831</v>
      </c>
      <c r="C413" s="42" t="s">
        <v>85</v>
      </c>
      <c r="D413" s="41" t="s">
        <v>219</v>
      </c>
      <c r="E413" s="42">
        <v>2001</v>
      </c>
      <c r="F413" s="42"/>
      <c r="G413" s="41" t="s">
        <v>170</v>
      </c>
      <c r="H413" s="40">
        <v>0.007141203703703704</v>
      </c>
      <c r="I413" s="40">
        <f>H413-$H$6</f>
        <v>0.0029976851851851857</v>
      </c>
      <c r="J413" s="39">
        <v>0.003855324074074074</v>
      </c>
      <c r="K413" s="38">
        <f>K412-1</f>
        <v>104</v>
      </c>
      <c r="L413" s="37"/>
      <c r="M413" s="3">
        <f>IF((L413&gt;1),K413*2*$N$5,K413*$N$5)</f>
        <v>104</v>
      </c>
    </row>
    <row r="414" spans="1:13" ht="12.75" customHeight="1">
      <c r="A414" s="46">
        <v>409</v>
      </c>
      <c r="B414" s="46">
        <v>708</v>
      </c>
      <c r="C414" s="46" t="s">
        <v>102</v>
      </c>
      <c r="D414" s="45" t="s">
        <v>218</v>
      </c>
      <c r="E414" s="46">
        <v>2001</v>
      </c>
      <c r="F414" s="46"/>
      <c r="G414" s="45" t="s">
        <v>170</v>
      </c>
      <c r="H414" s="44">
        <v>0.007152777777777779</v>
      </c>
      <c r="I414" s="40">
        <f>H414-$H$6</f>
        <v>0.00300925925925926</v>
      </c>
      <c r="J414" s="39">
        <v>0.0038611111111111116</v>
      </c>
      <c r="K414" s="38">
        <f>K413-1</f>
        <v>103</v>
      </c>
      <c r="L414" s="37"/>
      <c r="M414" s="3">
        <f>IF((L414&gt;1),K414*2*$N$5,K414*$N$5)</f>
        <v>103</v>
      </c>
    </row>
    <row r="415" spans="1:13" ht="12.75" customHeight="1">
      <c r="A415" s="46">
        <v>410</v>
      </c>
      <c r="B415" s="46">
        <v>785</v>
      </c>
      <c r="C415" s="46" t="s">
        <v>126</v>
      </c>
      <c r="D415" s="45" t="s">
        <v>217</v>
      </c>
      <c r="E415" s="46">
        <v>2003</v>
      </c>
      <c r="F415" s="46"/>
      <c r="G415" s="45" t="s">
        <v>46</v>
      </c>
      <c r="H415" s="44">
        <v>0.0071643518518518514</v>
      </c>
      <c r="I415" s="40">
        <f>H415-$H$6</f>
        <v>0.003020833333333333</v>
      </c>
      <c r="J415" s="39">
        <v>0.0038680555555555556</v>
      </c>
      <c r="K415" s="38">
        <f>K414-1</f>
        <v>102</v>
      </c>
      <c r="L415" s="37"/>
      <c r="M415" s="3">
        <f>IF((L415&gt;1),K415*2*$N$5,K415*$N$5)</f>
        <v>102</v>
      </c>
    </row>
    <row r="416" spans="1:13" ht="12.75" customHeight="1">
      <c r="A416" s="46">
        <v>411</v>
      </c>
      <c r="B416" s="46">
        <v>777</v>
      </c>
      <c r="C416" s="46" t="s">
        <v>126</v>
      </c>
      <c r="D416" s="45" t="s">
        <v>216</v>
      </c>
      <c r="E416" s="46">
        <v>2003</v>
      </c>
      <c r="F416" s="46"/>
      <c r="G416" s="45" t="s">
        <v>21</v>
      </c>
      <c r="H416" s="44">
        <v>0.0071874999999999994</v>
      </c>
      <c r="I416" s="40">
        <f>H416-$H$6</f>
        <v>0.003043981481481481</v>
      </c>
      <c r="J416" s="39">
        <v>0.0038807870370370368</v>
      </c>
      <c r="K416" s="38">
        <f>K415-1</f>
        <v>101</v>
      </c>
      <c r="L416" s="37"/>
      <c r="M416" s="3">
        <f>IF((L416&gt;1),K416*2*$N$5,K416*$N$5)</f>
        <v>101</v>
      </c>
    </row>
    <row r="417" spans="1:13" ht="12.75" customHeight="1">
      <c r="A417" s="42">
        <v>412</v>
      </c>
      <c r="B417" s="42">
        <v>883</v>
      </c>
      <c r="C417" s="42" t="s">
        <v>37</v>
      </c>
      <c r="D417" s="41" t="s">
        <v>215</v>
      </c>
      <c r="E417" s="42">
        <v>2002</v>
      </c>
      <c r="F417" s="42" t="s">
        <v>214</v>
      </c>
      <c r="G417" s="41" t="s">
        <v>213</v>
      </c>
      <c r="H417" s="40">
        <v>0.0071874999999999994</v>
      </c>
      <c r="I417" s="40">
        <f>H417-$H$6</f>
        <v>0.003043981481481481</v>
      </c>
      <c r="J417" s="39">
        <v>0.0038807870370370368</v>
      </c>
      <c r="K417" s="38">
        <f>K416-1</f>
        <v>100</v>
      </c>
      <c r="L417" s="49">
        <v>2</v>
      </c>
      <c r="M417" s="3">
        <f>IF((L417&gt;1),K417*2*$N$5,K417*$N$5)</f>
        <v>200</v>
      </c>
    </row>
    <row r="418" spans="1:13" ht="12.75" customHeight="1">
      <c r="A418" s="46">
        <v>413</v>
      </c>
      <c r="B418" s="46">
        <v>289</v>
      </c>
      <c r="C418" s="46" t="s">
        <v>94</v>
      </c>
      <c r="D418" s="45" t="s">
        <v>212</v>
      </c>
      <c r="E418" s="46">
        <v>1986</v>
      </c>
      <c r="F418" s="46"/>
      <c r="G418" s="45" t="s">
        <v>14</v>
      </c>
      <c r="H418" s="44">
        <v>0.0072106481481481475</v>
      </c>
      <c r="I418" s="40">
        <f>H418-$H$6</f>
        <v>0.003067129629629629</v>
      </c>
      <c r="J418" s="39">
        <v>0.0038923611111111116</v>
      </c>
      <c r="K418" s="38">
        <f>K417-1</f>
        <v>99</v>
      </c>
      <c r="L418" s="37"/>
      <c r="M418" s="3">
        <f>IF((L418&gt;1),K418*2*$N$5,K418*$N$5)</f>
        <v>99</v>
      </c>
    </row>
    <row r="419" spans="1:13" ht="12.75" customHeight="1">
      <c r="A419" s="46">
        <v>414</v>
      </c>
      <c r="B419" s="46">
        <v>760</v>
      </c>
      <c r="C419" s="46" t="s">
        <v>100</v>
      </c>
      <c r="D419" s="45" t="s">
        <v>211</v>
      </c>
      <c r="E419" s="46">
        <v>2002</v>
      </c>
      <c r="F419" s="46"/>
      <c r="G419" s="45" t="s">
        <v>48</v>
      </c>
      <c r="H419" s="44">
        <v>0.0072106481481481475</v>
      </c>
      <c r="I419" s="40">
        <f>H419-$H$6</f>
        <v>0.003067129629629629</v>
      </c>
      <c r="J419" s="39">
        <v>0.0038923611111111116</v>
      </c>
      <c r="K419" s="38">
        <f>K418-1</f>
        <v>98</v>
      </c>
      <c r="L419" s="48">
        <v>2</v>
      </c>
      <c r="M419" s="3">
        <f>IF((L419&gt;1),K419*2*$N$5,K419*$N$5)</f>
        <v>196</v>
      </c>
    </row>
    <row r="420" spans="1:13" ht="12.75" customHeight="1">
      <c r="A420" s="46">
        <v>415</v>
      </c>
      <c r="B420" s="46">
        <v>698</v>
      </c>
      <c r="C420" s="46" t="s">
        <v>102</v>
      </c>
      <c r="D420" s="45" t="s">
        <v>210</v>
      </c>
      <c r="E420" s="46">
        <v>2000</v>
      </c>
      <c r="F420" s="46"/>
      <c r="G420" s="45" t="s">
        <v>14</v>
      </c>
      <c r="H420" s="44">
        <v>0.007222222222222223</v>
      </c>
      <c r="I420" s="40">
        <f>H420-$H$6</f>
        <v>0.003078703703703704</v>
      </c>
      <c r="J420" s="39">
        <v>0.0038993055555555556</v>
      </c>
      <c r="K420" s="38">
        <f>K419-1</f>
        <v>97</v>
      </c>
      <c r="L420" s="37"/>
      <c r="M420" s="3">
        <f>IF((L420&gt;1),K420*2*$N$5,K420*$N$5)</f>
        <v>97</v>
      </c>
    </row>
    <row r="421" spans="1:13" ht="12.75" customHeight="1">
      <c r="A421" s="46">
        <v>416</v>
      </c>
      <c r="B421" s="46">
        <v>553</v>
      </c>
      <c r="C421" s="46" t="s">
        <v>108</v>
      </c>
      <c r="D421" s="45" t="s">
        <v>209</v>
      </c>
      <c r="E421" s="46">
        <v>1999</v>
      </c>
      <c r="F421" s="46" t="s">
        <v>87</v>
      </c>
      <c r="G421" s="45" t="s">
        <v>86</v>
      </c>
      <c r="H421" s="44">
        <v>0.007233796296296296</v>
      </c>
      <c r="I421" s="40">
        <f>H421-$H$6</f>
        <v>0.0030902777777777777</v>
      </c>
      <c r="J421" s="39">
        <v>0.0039050925925925924</v>
      </c>
      <c r="K421" s="38">
        <f>K420-1</f>
        <v>96</v>
      </c>
      <c r="L421" s="43">
        <v>2</v>
      </c>
      <c r="M421" s="3">
        <f>IF((L421&gt;1),K421*2*$N$5,K421*$N$5)</f>
        <v>192</v>
      </c>
    </row>
    <row r="422" spans="1:13" ht="12.75" customHeight="1">
      <c r="A422" s="46">
        <v>417</v>
      </c>
      <c r="B422" s="46">
        <v>689</v>
      </c>
      <c r="C422" s="46" t="s">
        <v>102</v>
      </c>
      <c r="D422" s="45" t="s">
        <v>208</v>
      </c>
      <c r="E422" s="46">
        <v>2001</v>
      </c>
      <c r="F422" s="46"/>
      <c r="G422" s="45" t="s">
        <v>21</v>
      </c>
      <c r="H422" s="44">
        <v>0.007245370370370371</v>
      </c>
      <c r="I422" s="40">
        <f>H422-$H$6</f>
        <v>0.003101851851851852</v>
      </c>
      <c r="J422" s="39">
        <v>0.003912037037037037</v>
      </c>
      <c r="K422" s="38">
        <f>K421-1</f>
        <v>95</v>
      </c>
      <c r="L422" s="37"/>
      <c r="M422" s="3">
        <f>IF((L422&gt;1),K422*2*$N$5,K422*$N$5)</f>
        <v>95</v>
      </c>
    </row>
    <row r="423" spans="1:13" ht="12.75" customHeight="1">
      <c r="A423" s="46">
        <v>418</v>
      </c>
      <c r="B423" s="46">
        <v>225</v>
      </c>
      <c r="C423" s="46" t="s">
        <v>205</v>
      </c>
      <c r="D423" s="45" t="s">
        <v>207</v>
      </c>
      <c r="E423" s="46">
        <v>2007</v>
      </c>
      <c r="F423" s="46"/>
      <c r="G423" s="45" t="s">
        <v>203</v>
      </c>
      <c r="H423" s="44">
        <v>0.007256944444444444</v>
      </c>
      <c r="I423" s="40">
        <f>H423-$H$6</f>
        <v>0.0031134259259259257</v>
      </c>
      <c r="J423" s="39">
        <v>0.0039178240740740744</v>
      </c>
      <c r="K423" s="38">
        <f>K422-1</f>
        <v>94</v>
      </c>
      <c r="L423" s="37"/>
      <c r="M423" s="3">
        <f>IF((L423&gt;1),K423*2*$N$5,K423*$N$5)</f>
        <v>94</v>
      </c>
    </row>
    <row r="424" spans="1:13" ht="12.75" customHeight="1">
      <c r="A424" s="46">
        <v>419</v>
      </c>
      <c r="B424" s="46">
        <v>769</v>
      </c>
      <c r="C424" s="46" t="s">
        <v>100</v>
      </c>
      <c r="D424" s="45" t="s">
        <v>206</v>
      </c>
      <c r="E424" s="46">
        <v>2002</v>
      </c>
      <c r="F424" s="46"/>
      <c r="G424" s="45" t="s">
        <v>39</v>
      </c>
      <c r="H424" s="44">
        <v>0.007256944444444444</v>
      </c>
      <c r="I424" s="40">
        <f>H424-$H$6</f>
        <v>0.0031134259259259257</v>
      </c>
      <c r="J424" s="39">
        <v>0.0039178240740740744</v>
      </c>
      <c r="K424" s="38">
        <f>K423-1</f>
        <v>93</v>
      </c>
      <c r="L424" s="37"/>
      <c r="M424" s="3">
        <f>IF((L424&gt;1),K424*2*$N$5,K424*$N$5)</f>
        <v>93</v>
      </c>
    </row>
    <row r="425" spans="1:13" ht="12.75" customHeight="1">
      <c r="A425" s="46">
        <v>420</v>
      </c>
      <c r="B425" s="46">
        <v>224</v>
      </c>
      <c r="C425" s="46" t="s">
        <v>205</v>
      </c>
      <c r="D425" s="45" t="s">
        <v>204</v>
      </c>
      <c r="E425" s="46">
        <v>2007</v>
      </c>
      <c r="F425" s="46"/>
      <c r="G425" s="45" t="s">
        <v>203</v>
      </c>
      <c r="H425" s="44">
        <v>0.007256944444444444</v>
      </c>
      <c r="I425" s="40">
        <f>H425-$H$6</f>
        <v>0.0031134259259259257</v>
      </c>
      <c r="J425" s="39">
        <v>0.0039178240740740744</v>
      </c>
      <c r="K425" s="38">
        <f>K424-1</f>
        <v>92</v>
      </c>
      <c r="L425" s="37"/>
      <c r="M425" s="3">
        <f>IF((L425&gt;1),K425*2*$N$5,K425*$N$5)</f>
        <v>92</v>
      </c>
    </row>
    <row r="426" spans="1:13" ht="12.75" customHeight="1">
      <c r="A426" s="42">
        <v>421</v>
      </c>
      <c r="B426" s="42">
        <v>845</v>
      </c>
      <c r="C426" s="42" t="s">
        <v>85</v>
      </c>
      <c r="D426" s="41" t="s">
        <v>202</v>
      </c>
      <c r="E426" s="42">
        <v>2001</v>
      </c>
      <c r="F426" s="42" t="s">
        <v>122</v>
      </c>
      <c r="G426" s="41" t="s">
        <v>129</v>
      </c>
      <c r="H426" s="40">
        <v>0.007268518518518519</v>
      </c>
      <c r="I426" s="40">
        <f>H426-$H$6</f>
        <v>0.003125</v>
      </c>
      <c r="J426" s="39">
        <v>0.003923611111111111</v>
      </c>
      <c r="K426" s="38">
        <f>K425-1</f>
        <v>91</v>
      </c>
      <c r="L426" s="37"/>
      <c r="M426" s="3">
        <f>IF((L426&gt;1),K426*2*$N$5,K426*$N$5)</f>
        <v>91</v>
      </c>
    </row>
    <row r="427" spans="1:13" ht="12.75" customHeight="1">
      <c r="A427" s="42">
        <v>422</v>
      </c>
      <c r="B427" s="42">
        <v>338</v>
      </c>
      <c r="C427" s="42" t="s">
        <v>105</v>
      </c>
      <c r="D427" s="41" t="s">
        <v>201</v>
      </c>
      <c r="E427" s="42">
        <v>1954</v>
      </c>
      <c r="F427" s="42"/>
      <c r="G427" s="41" t="s">
        <v>200</v>
      </c>
      <c r="H427" s="40">
        <v>0.0072800925925925915</v>
      </c>
      <c r="I427" s="40">
        <f>H427-$H$6</f>
        <v>0.003136574074074073</v>
      </c>
      <c r="J427" s="39"/>
      <c r="K427" s="38">
        <f>K426-1</f>
        <v>90</v>
      </c>
      <c r="L427" s="37"/>
      <c r="M427" s="3">
        <f>IF((L427&gt;1),K427*2*$N$5,K427*$N$5)</f>
        <v>90</v>
      </c>
    </row>
    <row r="428" spans="1:13" ht="12.75" customHeight="1">
      <c r="A428" s="46">
        <v>423</v>
      </c>
      <c r="B428" s="46">
        <v>723</v>
      </c>
      <c r="C428" s="46" t="s">
        <v>102</v>
      </c>
      <c r="D428" s="45" t="s">
        <v>199</v>
      </c>
      <c r="E428" s="46">
        <v>2000</v>
      </c>
      <c r="F428" s="46"/>
      <c r="G428" s="45" t="s">
        <v>39</v>
      </c>
      <c r="H428" s="44">
        <v>0.007291666666666666</v>
      </c>
      <c r="I428" s="40">
        <f>H428-$H$6</f>
        <v>0.0031481481481481473</v>
      </c>
      <c r="J428" s="39">
        <v>0.003936342592592593</v>
      </c>
      <c r="K428" s="38">
        <f>K427-1</f>
        <v>89</v>
      </c>
      <c r="L428" s="37"/>
      <c r="M428" s="3">
        <f>IF((L428&gt;1),K428*2*$N$5,K428*$N$5)</f>
        <v>89</v>
      </c>
    </row>
    <row r="429" spans="1:13" ht="12.75" customHeight="1">
      <c r="A429" s="42">
        <v>424</v>
      </c>
      <c r="B429" s="42">
        <v>139</v>
      </c>
      <c r="C429" s="42" t="s">
        <v>121</v>
      </c>
      <c r="D429" s="41" t="s">
        <v>198</v>
      </c>
      <c r="E429" s="42">
        <v>1963</v>
      </c>
      <c r="F429" s="42" t="s">
        <v>132</v>
      </c>
      <c r="G429" s="41" t="s">
        <v>131</v>
      </c>
      <c r="H429" s="40">
        <v>0.007303240740740741</v>
      </c>
      <c r="I429" s="40">
        <f>H429-$H$6</f>
        <v>0.0031597222222222226</v>
      </c>
      <c r="J429" s="39">
        <v>0.003943287037037038</v>
      </c>
      <c r="K429" s="38">
        <f>K428-1</f>
        <v>88</v>
      </c>
      <c r="L429" s="37"/>
      <c r="M429" s="3">
        <f>IF((L429&gt;1),K429*2*$N$5,K429*$N$5)</f>
        <v>88</v>
      </c>
    </row>
    <row r="430" spans="1:13" ht="12.75" customHeight="1">
      <c r="A430" s="46">
        <v>425</v>
      </c>
      <c r="B430" s="46">
        <v>719</v>
      </c>
      <c r="C430" s="46" t="s">
        <v>102</v>
      </c>
      <c r="D430" s="45" t="s">
        <v>197</v>
      </c>
      <c r="E430" s="46">
        <v>2000</v>
      </c>
      <c r="F430" s="46"/>
      <c r="G430" s="45" t="s">
        <v>196</v>
      </c>
      <c r="H430" s="44">
        <v>0.007303240740740741</v>
      </c>
      <c r="I430" s="40">
        <f>H430-$H$6</f>
        <v>0.0031597222222222226</v>
      </c>
      <c r="J430" s="39">
        <v>0.003943287037037038</v>
      </c>
      <c r="K430" s="38">
        <f>K429-1</f>
        <v>87</v>
      </c>
      <c r="L430" s="37"/>
      <c r="M430" s="3">
        <f>IF((L430&gt;1),K430*2*$N$5,K430*$N$5)</f>
        <v>87</v>
      </c>
    </row>
    <row r="431" spans="1:13" ht="12.75" customHeight="1">
      <c r="A431" s="46">
        <v>426</v>
      </c>
      <c r="B431" s="46">
        <v>691</v>
      </c>
      <c r="C431" s="46" t="s">
        <v>102</v>
      </c>
      <c r="D431" s="45" t="s">
        <v>195</v>
      </c>
      <c r="E431" s="46">
        <v>2001</v>
      </c>
      <c r="F431" s="46"/>
      <c r="G431" s="45" t="s">
        <v>21</v>
      </c>
      <c r="H431" s="44">
        <v>0.007337962962962963</v>
      </c>
      <c r="I431" s="40">
        <f>H431-$H$6</f>
        <v>0.003194444444444444</v>
      </c>
      <c r="J431" s="39">
        <v>0.003961805555555556</v>
      </c>
      <c r="K431" s="38">
        <f>K430-1</f>
        <v>86</v>
      </c>
      <c r="L431" s="37"/>
      <c r="M431" s="3">
        <f>IF((L431&gt;1),K431*2*$N$5,K431*$N$5)</f>
        <v>86</v>
      </c>
    </row>
    <row r="432" spans="1:13" ht="12.75" customHeight="1">
      <c r="A432" s="46">
        <v>427</v>
      </c>
      <c r="B432" s="46">
        <v>944</v>
      </c>
      <c r="C432" s="46" t="s">
        <v>108</v>
      </c>
      <c r="D432" s="45" t="s">
        <v>194</v>
      </c>
      <c r="E432" s="46">
        <v>1999</v>
      </c>
      <c r="F432" s="46"/>
      <c r="G432" s="45" t="s">
        <v>90</v>
      </c>
      <c r="H432" s="44">
        <v>0.007349537037037037</v>
      </c>
      <c r="I432" s="40">
        <f>H432-$H$6</f>
        <v>0.0032060185185185186</v>
      </c>
      <c r="J432" s="39">
        <v>0.003967592592592593</v>
      </c>
      <c r="K432" s="38">
        <f>K431-1</f>
        <v>85</v>
      </c>
      <c r="L432" s="37"/>
      <c r="M432" s="3">
        <f>IF((L432&gt;1),K432*2*$N$5,K432*$N$5)</f>
        <v>85</v>
      </c>
    </row>
    <row r="433" spans="1:13" ht="12.75" customHeight="1">
      <c r="A433" s="42">
        <v>428</v>
      </c>
      <c r="B433" s="42">
        <v>349</v>
      </c>
      <c r="C433" s="42" t="s">
        <v>121</v>
      </c>
      <c r="D433" s="41" t="s">
        <v>193</v>
      </c>
      <c r="E433" s="42">
        <v>1969</v>
      </c>
      <c r="F433" s="42"/>
      <c r="G433" s="41" t="s">
        <v>113</v>
      </c>
      <c r="H433" s="40">
        <v>0.007361111111111111</v>
      </c>
      <c r="I433" s="40">
        <f>H433-$H$6</f>
        <v>0.003217592592592592</v>
      </c>
      <c r="J433" s="39">
        <v>0.003974537037037038</v>
      </c>
      <c r="K433" s="38">
        <f>K432-1</f>
        <v>84</v>
      </c>
      <c r="L433" s="37"/>
      <c r="M433" s="3">
        <f>IF((L433&gt;1),K433*2*$N$5,K433*$N$5)</f>
        <v>84</v>
      </c>
    </row>
    <row r="434" spans="1:13" ht="12.75" customHeight="1">
      <c r="A434" s="46">
        <v>429</v>
      </c>
      <c r="B434" s="46">
        <v>717</v>
      </c>
      <c r="C434" s="46" t="s">
        <v>102</v>
      </c>
      <c r="D434" s="45" t="s">
        <v>192</v>
      </c>
      <c r="E434" s="46">
        <v>2001</v>
      </c>
      <c r="F434" s="46"/>
      <c r="G434" s="45" t="s">
        <v>158</v>
      </c>
      <c r="H434" s="44">
        <v>0.007372685185185186</v>
      </c>
      <c r="I434" s="40">
        <f>H434-$H$6</f>
        <v>0.0032291666666666675</v>
      </c>
      <c r="J434" s="39">
        <v>0.0039803240740740745</v>
      </c>
      <c r="K434" s="38">
        <f>K433-1</f>
        <v>83</v>
      </c>
      <c r="L434" s="37"/>
      <c r="M434" s="3">
        <f>IF((L434&gt;1),K434*2*$N$5,K434*$N$5)</f>
        <v>83</v>
      </c>
    </row>
    <row r="435" spans="1:13" ht="12.75" customHeight="1">
      <c r="A435" s="46">
        <v>430</v>
      </c>
      <c r="B435" s="46">
        <v>706</v>
      </c>
      <c r="C435" s="46" t="s">
        <v>102</v>
      </c>
      <c r="D435" s="45" t="s">
        <v>191</v>
      </c>
      <c r="E435" s="46">
        <v>2000</v>
      </c>
      <c r="F435" s="46"/>
      <c r="G435" s="45" t="s">
        <v>170</v>
      </c>
      <c r="H435" s="44">
        <v>0.007395833333333334</v>
      </c>
      <c r="I435" s="40">
        <f>H435-$H$6</f>
        <v>0.0032523148148148155</v>
      </c>
      <c r="J435" s="39">
        <v>0.003993055555555556</v>
      </c>
      <c r="K435" s="38">
        <f>K434-1</f>
        <v>82</v>
      </c>
      <c r="L435" s="37"/>
      <c r="M435" s="3">
        <f>IF((L435&gt;1),K435*2*$N$5,K435*$N$5)</f>
        <v>82</v>
      </c>
    </row>
    <row r="436" spans="1:13" ht="12.75" customHeight="1">
      <c r="A436" s="46">
        <v>431</v>
      </c>
      <c r="B436" s="46">
        <v>753</v>
      </c>
      <c r="C436" s="46" t="s">
        <v>102</v>
      </c>
      <c r="D436" s="45" t="s">
        <v>190</v>
      </c>
      <c r="E436" s="46">
        <v>2001</v>
      </c>
      <c r="F436" s="46"/>
      <c r="G436" s="45" t="s">
        <v>0</v>
      </c>
      <c r="H436" s="44">
        <v>0.007407407407407407</v>
      </c>
      <c r="I436" s="40">
        <f>H436-$H$6</f>
        <v>0.0032638888888888882</v>
      </c>
      <c r="J436" s="39">
        <v>0.003998842592592592</v>
      </c>
      <c r="K436" s="38">
        <f>K435-1</f>
        <v>81</v>
      </c>
      <c r="L436" s="37"/>
      <c r="M436" s="3">
        <f>IF((L436&gt;1),K436*2*$N$5,K436*$N$5)</f>
        <v>81</v>
      </c>
    </row>
    <row r="437" spans="1:13" ht="12.75" customHeight="1">
      <c r="A437" s="42">
        <v>432</v>
      </c>
      <c r="B437" s="42">
        <v>828</v>
      </c>
      <c r="C437" s="42" t="s">
        <v>85</v>
      </c>
      <c r="D437" s="41" t="s">
        <v>189</v>
      </c>
      <c r="E437" s="42">
        <v>2001</v>
      </c>
      <c r="F437" s="42"/>
      <c r="G437" s="41" t="s">
        <v>48</v>
      </c>
      <c r="H437" s="40">
        <v>0.007407407407407407</v>
      </c>
      <c r="I437" s="40">
        <f>H437-$H$6</f>
        <v>0.0032638888888888882</v>
      </c>
      <c r="J437" s="39">
        <v>0.003998842592592592</v>
      </c>
      <c r="K437" s="38">
        <f>K436-1</f>
        <v>80</v>
      </c>
      <c r="L437" s="37"/>
      <c r="M437" s="3">
        <f>IF((L437&gt;1),K437*2*$N$5,K437*$N$5)</f>
        <v>80</v>
      </c>
    </row>
    <row r="438" spans="1:13" ht="12.75" customHeight="1">
      <c r="A438" s="46">
        <v>433</v>
      </c>
      <c r="B438" s="46">
        <v>291</v>
      </c>
      <c r="C438" s="46" t="s">
        <v>94</v>
      </c>
      <c r="D438" s="45" t="s">
        <v>188</v>
      </c>
      <c r="E438" s="46">
        <v>1987</v>
      </c>
      <c r="F438" s="46" t="s">
        <v>132</v>
      </c>
      <c r="G438" s="45" t="s">
        <v>131</v>
      </c>
      <c r="H438" s="44">
        <v>0.007418981481481481</v>
      </c>
      <c r="I438" s="40">
        <f>H438-$H$6</f>
        <v>0.0032754629629629627</v>
      </c>
      <c r="J438" s="39">
        <v>0.004005787037037038</v>
      </c>
      <c r="K438" s="38">
        <f>K437-1</f>
        <v>79</v>
      </c>
      <c r="L438" s="47">
        <v>2</v>
      </c>
      <c r="M438" s="3">
        <f>IF((L438&gt;1),K438*2*$N$5,K438*$N$5)</f>
        <v>158</v>
      </c>
    </row>
    <row r="439" spans="1:13" ht="12.75" customHeight="1">
      <c r="A439" s="42">
        <v>434</v>
      </c>
      <c r="B439" s="42">
        <v>162</v>
      </c>
      <c r="C439" s="42" t="s">
        <v>121</v>
      </c>
      <c r="D439" s="41" t="s">
        <v>187</v>
      </c>
      <c r="E439" s="42">
        <v>1982</v>
      </c>
      <c r="F439" s="42"/>
      <c r="G439" s="41" t="s">
        <v>186</v>
      </c>
      <c r="H439" s="40">
        <v>0.007418981481481481</v>
      </c>
      <c r="I439" s="40">
        <f>H439-$H$6</f>
        <v>0.0032754629629629627</v>
      </c>
      <c r="J439" s="39">
        <v>0.004005787037037038</v>
      </c>
      <c r="K439" s="38">
        <f>K438-1</f>
        <v>78</v>
      </c>
      <c r="L439" s="37"/>
      <c r="M439" s="3">
        <f>IF((L439&gt;1),K439*2*$N$5,K439*$N$5)</f>
        <v>78</v>
      </c>
    </row>
    <row r="440" spans="1:13" ht="12.75" customHeight="1">
      <c r="A440" s="42">
        <v>435</v>
      </c>
      <c r="B440" s="42">
        <v>161</v>
      </c>
      <c r="C440" s="42" t="s">
        <v>121</v>
      </c>
      <c r="D440" s="41" t="s">
        <v>185</v>
      </c>
      <c r="E440" s="42">
        <v>1984</v>
      </c>
      <c r="F440" s="42"/>
      <c r="G440" s="41" t="s">
        <v>118</v>
      </c>
      <c r="H440" s="40">
        <v>0.007430555555555555</v>
      </c>
      <c r="I440" s="40">
        <f>H440-$H$6</f>
        <v>0.0032870370370370362</v>
      </c>
      <c r="J440" s="39">
        <v>0.004011574074074074</v>
      </c>
      <c r="K440" s="38">
        <f>K439-1</f>
        <v>77</v>
      </c>
      <c r="L440" s="37"/>
      <c r="M440" s="3">
        <f>IF((L440&gt;1),K440*2*$N$5,K440*$N$5)</f>
        <v>77</v>
      </c>
    </row>
    <row r="441" spans="1:13" ht="12.75" customHeight="1">
      <c r="A441" s="46">
        <v>436</v>
      </c>
      <c r="B441" s="46">
        <v>771</v>
      </c>
      <c r="C441" s="46" t="s">
        <v>100</v>
      </c>
      <c r="D441" s="45" t="s">
        <v>184</v>
      </c>
      <c r="E441" s="46">
        <v>2002</v>
      </c>
      <c r="F441" s="46"/>
      <c r="G441" s="45" t="s">
        <v>39</v>
      </c>
      <c r="H441" s="44">
        <v>0.007453703703703703</v>
      </c>
      <c r="I441" s="40">
        <f>H441-$H$6</f>
        <v>0.0033101851851851842</v>
      </c>
      <c r="J441" s="39">
        <v>0.004024305555555555</v>
      </c>
      <c r="K441" s="38">
        <f>K440-1</f>
        <v>76</v>
      </c>
      <c r="L441" s="37"/>
      <c r="M441" s="3">
        <f>IF((L441&gt;1),K441*2*$N$5,K441*$N$5)</f>
        <v>76</v>
      </c>
    </row>
    <row r="442" spans="1:13" ht="12.75" customHeight="1">
      <c r="A442" s="46">
        <v>437</v>
      </c>
      <c r="B442" s="46">
        <v>456</v>
      </c>
      <c r="C442" s="46" t="s">
        <v>92</v>
      </c>
      <c r="D442" s="45" t="s">
        <v>183</v>
      </c>
      <c r="E442" s="46">
        <v>1997</v>
      </c>
      <c r="F442" s="46" t="s">
        <v>10</v>
      </c>
      <c r="G442" s="45" t="s">
        <v>182</v>
      </c>
      <c r="H442" s="44">
        <v>0.007465277777777778</v>
      </c>
      <c r="I442" s="40">
        <f>H442-$H$6</f>
        <v>0.0033217592592592595</v>
      </c>
      <c r="J442" s="39">
        <v>0.004030092592592593</v>
      </c>
      <c r="K442" s="38">
        <f>K441-1</f>
        <v>75</v>
      </c>
      <c r="L442" s="37"/>
      <c r="M442" s="3">
        <f>IF((L442&gt;1),K442*2*$N$5,K442*$N$5)</f>
        <v>75</v>
      </c>
    </row>
    <row r="443" spans="1:13" ht="12.75" customHeight="1">
      <c r="A443" s="46">
        <v>438</v>
      </c>
      <c r="B443" s="46">
        <v>293</v>
      </c>
      <c r="C443" s="46" t="s">
        <v>94</v>
      </c>
      <c r="D443" s="45" t="s">
        <v>181</v>
      </c>
      <c r="E443" s="46">
        <v>1988</v>
      </c>
      <c r="F443" s="46" t="s">
        <v>132</v>
      </c>
      <c r="G443" s="45" t="s">
        <v>131</v>
      </c>
      <c r="H443" s="44">
        <v>0.007476851851851853</v>
      </c>
      <c r="I443" s="40">
        <f>H443-$H$6</f>
        <v>0.003333333333333334</v>
      </c>
      <c r="J443" s="39">
        <v>0.004037037037037037</v>
      </c>
      <c r="K443" s="38">
        <f>K442-1</f>
        <v>74</v>
      </c>
      <c r="L443" s="37"/>
      <c r="M443" s="3">
        <f>IF((L443&gt;1),K443*2*$N$5,K443*$N$5)</f>
        <v>74</v>
      </c>
    </row>
    <row r="444" spans="1:13" ht="12.75" customHeight="1">
      <c r="A444" s="42">
        <v>439</v>
      </c>
      <c r="B444" s="42">
        <v>825</v>
      </c>
      <c r="C444" s="42" t="s">
        <v>85</v>
      </c>
      <c r="D444" s="41" t="s">
        <v>180</v>
      </c>
      <c r="E444" s="42">
        <v>2001</v>
      </c>
      <c r="F444" s="42"/>
      <c r="G444" s="41" t="s">
        <v>14</v>
      </c>
      <c r="H444" s="40">
        <v>0.007488425925925926</v>
      </c>
      <c r="I444" s="40">
        <f>H444-$H$6</f>
        <v>0.0033449074074074076</v>
      </c>
      <c r="J444" s="39">
        <v>0.004042824074074074</v>
      </c>
      <c r="K444" s="38">
        <f>K443-1</f>
        <v>73</v>
      </c>
      <c r="L444" s="37"/>
      <c r="M444" s="3">
        <f>IF((L444&gt;1),K444*2*$N$5,K444*$N$5)</f>
        <v>73</v>
      </c>
    </row>
    <row r="445" spans="1:13" ht="12.75" customHeight="1">
      <c r="A445" s="42">
        <v>440</v>
      </c>
      <c r="B445" s="42">
        <v>911</v>
      </c>
      <c r="C445" s="42" t="s">
        <v>81</v>
      </c>
      <c r="D445" s="41" t="s">
        <v>179</v>
      </c>
      <c r="E445" s="42">
        <v>2003</v>
      </c>
      <c r="F445" s="42"/>
      <c r="G445" s="41" t="s">
        <v>21</v>
      </c>
      <c r="H445" s="40">
        <v>0.007500000000000001</v>
      </c>
      <c r="I445" s="40">
        <f>H445-$H$6</f>
        <v>0.003356481481481482</v>
      </c>
      <c r="J445" s="39">
        <v>0.004048611111111111</v>
      </c>
      <c r="K445" s="38">
        <f>K444-1</f>
        <v>72</v>
      </c>
      <c r="L445" s="37"/>
      <c r="M445" s="3">
        <f>IF((L445&gt;1),K445*2*$N$5,K445*$N$5)</f>
        <v>72</v>
      </c>
    </row>
    <row r="446" spans="1:13" ht="12.75" customHeight="1">
      <c r="A446" s="46">
        <v>441</v>
      </c>
      <c r="B446" s="46">
        <v>562</v>
      </c>
      <c r="C446" s="46" t="s">
        <v>108</v>
      </c>
      <c r="D446" s="45" t="s">
        <v>178</v>
      </c>
      <c r="E446" s="46">
        <v>1999</v>
      </c>
      <c r="F446" s="46"/>
      <c r="G446" s="45" t="s">
        <v>14</v>
      </c>
      <c r="H446" s="44">
        <v>0.007511574074074074</v>
      </c>
      <c r="I446" s="40">
        <f>H446-$H$6</f>
        <v>0.0033680555555555556</v>
      </c>
      <c r="J446" s="39">
        <v>0.004055555555555555</v>
      </c>
      <c r="K446" s="38">
        <f>K445-1</f>
        <v>71</v>
      </c>
      <c r="L446" s="37"/>
      <c r="M446" s="3">
        <f>IF((L446&gt;1),K446*2*$N$5,K446*$N$5)</f>
        <v>71</v>
      </c>
    </row>
    <row r="447" spans="1:13" ht="12.75" customHeight="1">
      <c r="A447" s="46">
        <v>442</v>
      </c>
      <c r="B447" s="46">
        <v>700</v>
      </c>
      <c r="C447" s="46" t="s">
        <v>126</v>
      </c>
      <c r="D447" s="45" t="s">
        <v>177</v>
      </c>
      <c r="E447" s="46">
        <v>2003</v>
      </c>
      <c r="F447" s="46"/>
      <c r="G447" s="45" t="s">
        <v>14</v>
      </c>
      <c r="H447" s="44">
        <v>0.007523148148148148</v>
      </c>
      <c r="I447" s="40">
        <f>H447-$H$6</f>
        <v>0.003379629629629629</v>
      </c>
      <c r="J447" s="39">
        <v>0.004061342592592593</v>
      </c>
      <c r="K447" s="38">
        <f>K446-1</f>
        <v>70</v>
      </c>
      <c r="L447" s="37"/>
      <c r="M447" s="3">
        <f>IF((L447&gt;1),K447*2*$N$5,K447*$N$5)</f>
        <v>70</v>
      </c>
    </row>
    <row r="448" spans="1:13" ht="12.75" customHeight="1">
      <c r="A448" s="46">
        <v>443</v>
      </c>
      <c r="B448" s="46">
        <v>696</v>
      </c>
      <c r="C448" s="46" t="s">
        <v>102</v>
      </c>
      <c r="D448" s="45" t="s">
        <v>176</v>
      </c>
      <c r="E448" s="46">
        <v>2000</v>
      </c>
      <c r="F448" s="46" t="s">
        <v>87</v>
      </c>
      <c r="G448" s="45" t="s">
        <v>86</v>
      </c>
      <c r="H448" s="44">
        <v>0.007523148148148148</v>
      </c>
      <c r="I448" s="40">
        <f>H448-$H$6</f>
        <v>0.003379629629629629</v>
      </c>
      <c r="J448" s="39">
        <v>0.004061342592592593</v>
      </c>
      <c r="K448" s="38">
        <f>K447-1</f>
        <v>69</v>
      </c>
      <c r="L448" s="37"/>
      <c r="M448" s="3">
        <f>IF((L448&gt;1),K448*2*$N$5,K448*$N$5)</f>
        <v>69</v>
      </c>
    </row>
    <row r="449" spans="1:13" ht="12.75" customHeight="1">
      <c r="A449" s="46">
        <v>444</v>
      </c>
      <c r="B449" s="46">
        <v>764</v>
      </c>
      <c r="C449" s="46" t="s">
        <v>100</v>
      </c>
      <c r="D449" s="45" t="s">
        <v>175</v>
      </c>
      <c r="E449" s="46">
        <v>2002</v>
      </c>
      <c r="F449" s="46"/>
      <c r="G449" s="45" t="s">
        <v>124</v>
      </c>
      <c r="H449" s="44">
        <v>0.007534722222222221</v>
      </c>
      <c r="I449" s="40">
        <f>H449-$H$6</f>
        <v>0.0033912037037037027</v>
      </c>
      <c r="J449" s="39">
        <v>0.004068287037037037</v>
      </c>
      <c r="K449" s="38">
        <f>K448-1</f>
        <v>68</v>
      </c>
      <c r="L449" s="37"/>
      <c r="M449" s="3">
        <f>IF((L449&gt;1),K449*2*$N$5,K449*$N$5)</f>
        <v>68</v>
      </c>
    </row>
    <row r="450" spans="1:13" ht="12.75" customHeight="1">
      <c r="A450" s="46">
        <v>445</v>
      </c>
      <c r="B450" s="46">
        <v>788</v>
      </c>
      <c r="C450" s="46" t="s">
        <v>126</v>
      </c>
      <c r="D450" s="45" t="s">
        <v>174</v>
      </c>
      <c r="E450" s="46">
        <v>2003</v>
      </c>
      <c r="F450" s="46"/>
      <c r="G450" s="45" t="s">
        <v>61</v>
      </c>
      <c r="H450" s="44">
        <v>0.007534722222222221</v>
      </c>
      <c r="I450" s="40">
        <f>H450-$H$6</f>
        <v>0.0033912037037037027</v>
      </c>
      <c r="J450" s="39">
        <v>0.004068287037037037</v>
      </c>
      <c r="K450" s="38">
        <f>K449-1</f>
        <v>67</v>
      </c>
      <c r="L450" s="37"/>
      <c r="M450" s="3">
        <f>IF((L450&gt;1),K450*2*$N$5,K450*$N$5)</f>
        <v>67</v>
      </c>
    </row>
    <row r="451" spans="1:13" ht="12.75" customHeight="1">
      <c r="A451" s="46">
        <v>446</v>
      </c>
      <c r="B451" s="46">
        <v>790</v>
      </c>
      <c r="C451" s="46" t="s">
        <v>126</v>
      </c>
      <c r="D451" s="45" t="s">
        <v>173</v>
      </c>
      <c r="E451" s="46">
        <v>2003</v>
      </c>
      <c r="F451" s="46"/>
      <c r="G451" s="45" t="s">
        <v>61</v>
      </c>
      <c r="H451" s="44">
        <v>0.007534722222222221</v>
      </c>
      <c r="I451" s="40">
        <f>H451-$H$6</f>
        <v>0.0033912037037037027</v>
      </c>
      <c r="J451" s="39">
        <v>0.004068287037037037</v>
      </c>
      <c r="K451" s="38">
        <f>K450-1</f>
        <v>66</v>
      </c>
      <c r="L451" s="37"/>
      <c r="M451" s="3">
        <f>IF((L451&gt;1),K451*2*$N$5,K451*$N$5)</f>
        <v>66</v>
      </c>
    </row>
    <row r="452" spans="1:13" ht="12.75" customHeight="1">
      <c r="A452" s="46">
        <v>447</v>
      </c>
      <c r="B452" s="46">
        <v>551</v>
      </c>
      <c r="C452" s="46" t="s">
        <v>108</v>
      </c>
      <c r="D452" s="45" t="s">
        <v>172</v>
      </c>
      <c r="E452" s="46">
        <v>1998</v>
      </c>
      <c r="F452" s="46" t="s">
        <v>87</v>
      </c>
      <c r="G452" s="45" t="s">
        <v>86</v>
      </c>
      <c r="H452" s="44">
        <v>0.007546296296296297</v>
      </c>
      <c r="I452" s="40">
        <f>H452-$H$6</f>
        <v>0.003402777777777778</v>
      </c>
      <c r="J452" s="39">
        <v>0.004074074074074075</v>
      </c>
      <c r="K452" s="38">
        <f>K451-1</f>
        <v>65</v>
      </c>
      <c r="L452" s="37"/>
      <c r="M452" s="3">
        <f>IF((L452&gt;1),K452*2*$N$5,K452*$N$5)</f>
        <v>65</v>
      </c>
    </row>
    <row r="453" spans="1:13" ht="12.75" customHeight="1">
      <c r="A453" s="46">
        <v>448</v>
      </c>
      <c r="B453" s="46">
        <v>709</v>
      </c>
      <c r="C453" s="46" t="s">
        <v>102</v>
      </c>
      <c r="D453" s="45" t="s">
        <v>171</v>
      </c>
      <c r="E453" s="46">
        <v>2001</v>
      </c>
      <c r="F453" s="46"/>
      <c r="G453" s="45" t="s">
        <v>170</v>
      </c>
      <c r="H453" s="44">
        <v>0.00755787037037037</v>
      </c>
      <c r="I453" s="40">
        <f>H453-$H$6</f>
        <v>0.0034143518518518516</v>
      </c>
      <c r="J453" s="39">
        <v>0.004079861111111111</v>
      </c>
      <c r="K453" s="38">
        <f>K452-1</f>
        <v>64</v>
      </c>
      <c r="L453" s="37"/>
      <c r="M453" s="3">
        <f>IF((L453&gt;1),K453*2*$N$5,K453*$N$5)</f>
        <v>64</v>
      </c>
    </row>
    <row r="454" spans="1:13" ht="12.75" customHeight="1">
      <c r="A454" s="46">
        <v>449</v>
      </c>
      <c r="B454" s="46">
        <v>759</v>
      </c>
      <c r="C454" s="46" t="s">
        <v>100</v>
      </c>
      <c r="D454" s="45" t="s">
        <v>169</v>
      </c>
      <c r="E454" s="46">
        <v>2002</v>
      </c>
      <c r="F454" s="46"/>
      <c r="G454" s="45" t="s">
        <v>14</v>
      </c>
      <c r="H454" s="44">
        <v>0.007569444444444445</v>
      </c>
      <c r="I454" s="40">
        <f>H454-$H$6</f>
        <v>0.003425925925925926</v>
      </c>
      <c r="J454" s="39">
        <v>0.004086805555555555</v>
      </c>
      <c r="K454" s="38">
        <f>K453-1</f>
        <v>63</v>
      </c>
      <c r="L454" s="37"/>
      <c r="M454" s="3">
        <f>IF((L454&gt;1),K454*2*$N$5,K454*$N$5)</f>
        <v>63</v>
      </c>
    </row>
    <row r="455" spans="1:13" ht="12.75" customHeight="1">
      <c r="A455" s="42">
        <v>450</v>
      </c>
      <c r="B455" s="42">
        <v>854</v>
      </c>
      <c r="C455" s="42" t="s">
        <v>85</v>
      </c>
      <c r="D455" s="41" t="s">
        <v>168</v>
      </c>
      <c r="E455" s="42">
        <v>2000</v>
      </c>
      <c r="F455" s="42" t="s">
        <v>98</v>
      </c>
      <c r="G455" s="41" t="s">
        <v>97</v>
      </c>
      <c r="H455" s="40">
        <v>0.007581018518518518</v>
      </c>
      <c r="I455" s="40">
        <f>H455-$H$6</f>
        <v>0.0034374999999999996</v>
      </c>
      <c r="J455" s="39">
        <v>0.004092592592592593</v>
      </c>
      <c r="K455" s="38">
        <f>K454-1</f>
        <v>62</v>
      </c>
      <c r="L455" s="37"/>
      <c r="M455" s="3">
        <f>IF((L455&gt;1),K455*2*$N$5,K455*$N$5)</f>
        <v>62</v>
      </c>
    </row>
    <row r="456" spans="1:13" ht="12.75" customHeight="1">
      <c r="A456" s="46">
        <v>451</v>
      </c>
      <c r="B456" s="46">
        <v>750</v>
      </c>
      <c r="C456" s="46" t="s">
        <v>102</v>
      </c>
      <c r="D456" s="45" t="s">
        <v>167</v>
      </c>
      <c r="E456" s="46">
        <v>2000</v>
      </c>
      <c r="F456" s="46"/>
      <c r="G456" s="45" t="s">
        <v>122</v>
      </c>
      <c r="H456" s="44">
        <v>0.007592592592592593</v>
      </c>
      <c r="I456" s="40">
        <f>H456-$H$6</f>
        <v>0.003449074074074074</v>
      </c>
      <c r="J456" s="39">
        <v>0.004099537037037037</v>
      </c>
      <c r="K456" s="38">
        <f>K455-1</f>
        <v>61</v>
      </c>
      <c r="L456" s="37"/>
      <c r="M456" s="3">
        <f>IF((L456&gt;1),K456*2*$N$5,K456*$N$5)</f>
        <v>61</v>
      </c>
    </row>
    <row r="457" spans="1:13" ht="12.75" customHeight="1">
      <c r="A457" s="46">
        <v>452</v>
      </c>
      <c r="B457" s="46">
        <v>701</v>
      </c>
      <c r="C457" s="46" t="s">
        <v>102</v>
      </c>
      <c r="D457" s="45" t="s">
        <v>166</v>
      </c>
      <c r="E457" s="46">
        <v>2000</v>
      </c>
      <c r="F457" s="46"/>
      <c r="G457" s="45" t="s">
        <v>118</v>
      </c>
      <c r="H457" s="44">
        <v>0.007604166666666666</v>
      </c>
      <c r="I457" s="40">
        <f>H457-$H$6</f>
        <v>0.0034606481481481476</v>
      </c>
      <c r="J457" s="39">
        <v>0.004105324074074075</v>
      </c>
      <c r="K457" s="38">
        <f>K456-1</f>
        <v>60</v>
      </c>
      <c r="L457" s="37"/>
      <c r="M457" s="3">
        <f>IF((L457&gt;1),K457*2*$N$5,K457*$N$5)</f>
        <v>60</v>
      </c>
    </row>
    <row r="458" spans="1:13" ht="12.75" customHeight="1">
      <c r="A458" s="42">
        <v>453</v>
      </c>
      <c r="B458" s="42">
        <v>823</v>
      </c>
      <c r="C458" s="42" t="s">
        <v>85</v>
      </c>
      <c r="D458" s="41" t="s">
        <v>165</v>
      </c>
      <c r="E458" s="42">
        <v>2001</v>
      </c>
      <c r="F458" s="42"/>
      <c r="G458" s="41" t="s">
        <v>14</v>
      </c>
      <c r="H458" s="40">
        <v>0.007604166666666666</v>
      </c>
      <c r="I458" s="40">
        <f>H458-$H$6</f>
        <v>0.0034606481481481476</v>
      </c>
      <c r="J458" s="39">
        <v>0.004105324074074075</v>
      </c>
      <c r="K458" s="38">
        <f>K457-1</f>
        <v>59</v>
      </c>
      <c r="L458" s="37"/>
      <c r="M458" s="3">
        <f>IF((L458&gt;1),K458*2*$N$5,K458*$N$5)</f>
        <v>59</v>
      </c>
    </row>
    <row r="459" spans="1:13" ht="12.75" customHeight="1">
      <c r="A459" s="46">
        <v>454</v>
      </c>
      <c r="B459" s="46">
        <v>751</v>
      </c>
      <c r="C459" s="46" t="s">
        <v>102</v>
      </c>
      <c r="D459" s="45" t="s">
        <v>164</v>
      </c>
      <c r="E459" s="46">
        <v>2000</v>
      </c>
      <c r="F459" s="46"/>
      <c r="G459" s="45" t="s">
        <v>122</v>
      </c>
      <c r="H459" s="44">
        <v>0.007638888888888889</v>
      </c>
      <c r="I459" s="40">
        <f>H459-$H$6</f>
        <v>0.00349537037037037</v>
      </c>
      <c r="J459" s="39">
        <v>0.004123842592592593</v>
      </c>
      <c r="K459" s="38">
        <f>K458-1</f>
        <v>58</v>
      </c>
      <c r="L459" s="37"/>
      <c r="M459" s="3">
        <f>IF((L459&gt;1),K459*2*$N$5,K459*$N$5)</f>
        <v>58</v>
      </c>
    </row>
    <row r="460" spans="1:13" ht="12.75" customHeight="1">
      <c r="A460" s="46">
        <v>455</v>
      </c>
      <c r="B460" s="46">
        <v>776</v>
      </c>
      <c r="C460" s="46" t="s">
        <v>126</v>
      </c>
      <c r="D460" s="45" t="s">
        <v>163</v>
      </c>
      <c r="E460" s="46">
        <v>2003</v>
      </c>
      <c r="F460" s="46"/>
      <c r="G460" s="45" t="s">
        <v>21</v>
      </c>
      <c r="H460" s="44">
        <v>0.007662037037037037</v>
      </c>
      <c r="I460" s="40">
        <f>H460-$H$6</f>
        <v>0.003518518518518518</v>
      </c>
      <c r="J460" s="39">
        <v>0.004136574074074075</v>
      </c>
      <c r="K460" s="38">
        <f>K459-1</f>
        <v>57</v>
      </c>
      <c r="L460" s="37"/>
      <c r="M460" s="3">
        <f>IF((L460&gt;1),K460*2*$N$5,K460*$N$5)</f>
        <v>57</v>
      </c>
    </row>
    <row r="461" spans="1:13" ht="12.75" customHeight="1">
      <c r="A461" s="46">
        <v>456</v>
      </c>
      <c r="B461" s="46">
        <v>312</v>
      </c>
      <c r="C461" s="46" t="s">
        <v>94</v>
      </c>
      <c r="D461" s="45" t="s">
        <v>162</v>
      </c>
      <c r="E461" s="46">
        <v>1993</v>
      </c>
      <c r="F461" s="46"/>
      <c r="G461" s="45" t="s">
        <v>12</v>
      </c>
      <c r="H461" s="44">
        <v>0.007673611111111111</v>
      </c>
      <c r="I461" s="40">
        <f>H461-$H$6</f>
        <v>0.0035300925925925925</v>
      </c>
      <c r="J461" s="39">
        <v>0.004142361111111111</v>
      </c>
      <c r="K461" s="38">
        <f>K460-1</f>
        <v>56</v>
      </c>
      <c r="L461" s="37"/>
      <c r="M461" s="3">
        <f>IF((L461&gt;1),K461*2*$N$5,K461*$N$5)</f>
        <v>56</v>
      </c>
    </row>
    <row r="462" spans="1:13" ht="12.75" customHeight="1">
      <c r="A462" s="46">
        <v>457</v>
      </c>
      <c r="B462" s="46">
        <v>699</v>
      </c>
      <c r="C462" s="46" t="s">
        <v>102</v>
      </c>
      <c r="D462" s="45" t="s">
        <v>161</v>
      </c>
      <c r="E462" s="46">
        <v>2000</v>
      </c>
      <c r="F462" s="46"/>
      <c r="G462" s="45" t="s">
        <v>14</v>
      </c>
      <c r="H462" s="44">
        <v>0.007685185185185185</v>
      </c>
      <c r="I462" s="40">
        <f>H462-$H$6</f>
        <v>0.003541666666666666</v>
      </c>
      <c r="J462" s="39">
        <v>0.004149305555555555</v>
      </c>
      <c r="K462" s="38">
        <f>K461-1</f>
        <v>55</v>
      </c>
      <c r="L462" s="37"/>
      <c r="M462" s="3">
        <f>IF((L462&gt;1),K462*2*$N$5,K462*$N$5)</f>
        <v>55</v>
      </c>
    </row>
    <row r="463" spans="1:13" ht="12.75" customHeight="1">
      <c r="A463" s="46">
        <v>458</v>
      </c>
      <c r="B463" s="46">
        <v>755</v>
      </c>
      <c r="C463" s="46" t="s">
        <v>100</v>
      </c>
      <c r="D463" s="45" t="s">
        <v>160</v>
      </c>
      <c r="E463" s="46">
        <v>2002</v>
      </c>
      <c r="F463" s="46"/>
      <c r="G463" s="45" t="s">
        <v>21</v>
      </c>
      <c r="H463" s="44">
        <v>0.007685185185185185</v>
      </c>
      <c r="I463" s="40">
        <f>H463-$H$6</f>
        <v>0.003541666666666666</v>
      </c>
      <c r="J463" s="39">
        <v>0.004149305555555555</v>
      </c>
      <c r="K463" s="38">
        <f>K462-1</f>
        <v>54</v>
      </c>
      <c r="L463" s="37"/>
      <c r="M463" s="3">
        <f>IF((L463&gt;1),K463*2*$N$5,K463*$N$5)</f>
        <v>54</v>
      </c>
    </row>
    <row r="464" spans="1:13" ht="12.75" customHeight="1">
      <c r="A464" s="42">
        <v>459</v>
      </c>
      <c r="B464" s="42">
        <v>638</v>
      </c>
      <c r="C464" s="42" t="s">
        <v>37</v>
      </c>
      <c r="D464" s="41" t="s">
        <v>159</v>
      </c>
      <c r="E464" s="42">
        <v>2002</v>
      </c>
      <c r="F464" s="42"/>
      <c r="G464" s="41" t="s">
        <v>158</v>
      </c>
      <c r="H464" s="40">
        <v>0.007685185185185185</v>
      </c>
      <c r="I464" s="40">
        <f>H464-$H$6</f>
        <v>0.003541666666666666</v>
      </c>
      <c r="J464" s="39">
        <v>0.004149305555555555</v>
      </c>
      <c r="K464" s="38">
        <f>K463-1</f>
        <v>53</v>
      </c>
      <c r="L464" s="37"/>
      <c r="M464" s="3">
        <f>IF((L464&gt;1),K464*2*$N$5,K464*$N$5)</f>
        <v>53</v>
      </c>
    </row>
    <row r="465" spans="1:13" ht="12.75" customHeight="1">
      <c r="A465" s="46">
        <v>460</v>
      </c>
      <c r="B465" s="46">
        <v>749</v>
      </c>
      <c r="C465" s="46" t="s">
        <v>102</v>
      </c>
      <c r="D465" s="45" t="s">
        <v>157</v>
      </c>
      <c r="E465" s="46">
        <v>2000</v>
      </c>
      <c r="F465" s="46"/>
      <c r="G465" s="45" t="s">
        <v>122</v>
      </c>
      <c r="H465" s="44">
        <v>0.00769675925925926</v>
      </c>
      <c r="I465" s="40">
        <f>H465-$H$6</f>
        <v>0.0035532407407407414</v>
      </c>
      <c r="J465" s="39">
        <v>0.004155092592592593</v>
      </c>
      <c r="K465" s="38">
        <f>K464-1</f>
        <v>52</v>
      </c>
      <c r="L465" s="37"/>
      <c r="M465" s="3">
        <f>IF((L465&gt;1),K465*2*$N$5,K465*$N$5)</f>
        <v>52</v>
      </c>
    </row>
    <row r="466" spans="1:13" ht="12.75" customHeight="1">
      <c r="A466" s="42">
        <v>461</v>
      </c>
      <c r="B466" s="42">
        <v>816</v>
      </c>
      <c r="C466" s="42" t="s">
        <v>85</v>
      </c>
      <c r="D466" s="41" t="s">
        <v>156</v>
      </c>
      <c r="E466" s="42">
        <v>2001</v>
      </c>
      <c r="F466" s="42"/>
      <c r="G466" s="41" t="s">
        <v>33</v>
      </c>
      <c r="H466" s="40">
        <v>0.007719907407407408</v>
      </c>
      <c r="I466" s="40">
        <f>H466-$H$6</f>
        <v>0.0035763888888888894</v>
      </c>
      <c r="J466" s="39">
        <v>0.004167824074074075</v>
      </c>
      <c r="K466" s="38">
        <f>K465-1</f>
        <v>51</v>
      </c>
      <c r="L466" s="37"/>
      <c r="M466" s="3">
        <f>IF((L466&gt;1),K466*2*$N$5,K466*$N$5)</f>
        <v>51</v>
      </c>
    </row>
    <row r="467" spans="1:13" ht="12.75" customHeight="1">
      <c r="A467" s="46">
        <v>462</v>
      </c>
      <c r="B467" s="46">
        <v>593</v>
      </c>
      <c r="C467" s="46" t="s">
        <v>108</v>
      </c>
      <c r="D467" s="45" t="s">
        <v>155</v>
      </c>
      <c r="E467" s="46">
        <v>1999</v>
      </c>
      <c r="F467" s="46" t="s">
        <v>98</v>
      </c>
      <c r="G467" s="45" t="s">
        <v>97</v>
      </c>
      <c r="H467" s="44">
        <v>0.007789351851851852</v>
      </c>
      <c r="I467" s="40">
        <f>H467-$H$6</f>
        <v>0.0036458333333333334</v>
      </c>
      <c r="J467" s="39">
        <v>0.0042048611111111115</v>
      </c>
      <c r="K467" s="38">
        <f>K466-1</f>
        <v>50</v>
      </c>
      <c r="L467" s="37"/>
      <c r="M467" s="3">
        <f>IF((L467&gt;1),K467*2*$N$5,K467*$N$5)</f>
        <v>50</v>
      </c>
    </row>
    <row r="468" spans="1:13" ht="12.75" customHeight="1">
      <c r="A468" s="46">
        <v>463</v>
      </c>
      <c r="B468" s="46">
        <v>306</v>
      </c>
      <c r="C468" s="46" t="s">
        <v>94</v>
      </c>
      <c r="D468" s="45" t="s">
        <v>154</v>
      </c>
      <c r="E468" s="46">
        <v>1992</v>
      </c>
      <c r="F468" s="46"/>
      <c r="G468" s="45" t="s">
        <v>12</v>
      </c>
      <c r="H468" s="44">
        <v>0.0078009259259259256</v>
      </c>
      <c r="I468" s="40">
        <f>H468-$H$6</f>
        <v>0.003657407407407407</v>
      </c>
      <c r="J468" s="39">
        <v>0.004211805555555556</v>
      </c>
      <c r="K468" s="38">
        <f>K467-1</f>
        <v>49</v>
      </c>
      <c r="L468" s="37"/>
      <c r="M468" s="3">
        <f>IF((L468&gt;1),K468*2*$N$5,K468*$N$5)</f>
        <v>49</v>
      </c>
    </row>
    <row r="469" spans="1:13" ht="12.75" customHeight="1">
      <c r="A469" s="46">
        <v>464</v>
      </c>
      <c r="B469" s="46">
        <v>737</v>
      </c>
      <c r="C469" s="46" t="s">
        <v>102</v>
      </c>
      <c r="D469" s="45" t="s">
        <v>153</v>
      </c>
      <c r="E469" s="46">
        <v>2001</v>
      </c>
      <c r="F469" s="46"/>
      <c r="G469" s="45" t="s">
        <v>53</v>
      </c>
      <c r="H469" s="44">
        <v>0.0078125</v>
      </c>
      <c r="I469" s="40">
        <f>H469-$H$6</f>
        <v>0.0036689814814814814</v>
      </c>
      <c r="J469" s="39">
        <v>0.004217592592592593</v>
      </c>
      <c r="K469" s="38">
        <f>K468-1</f>
        <v>48</v>
      </c>
      <c r="L469" s="37"/>
      <c r="M469" s="3">
        <f>IF((L469&gt;1),K469*2*$N$5,K469*$N$5)</f>
        <v>48</v>
      </c>
    </row>
    <row r="470" spans="1:13" ht="12.75" customHeight="1">
      <c r="A470" s="46">
        <v>465</v>
      </c>
      <c r="B470" s="46">
        <v>733</v>
      </c>
      <c r="C470" s="46" t="s">
        <v>102</v>
      </c>
      <c r="D470" s="45" t="s">
        <v>152</v>
      </c>
      <c r="E470" s="46">
        <v>2001</v>
      </c>
      <c r="F470" s="46" t="s">
        <v>122</v>
      </c>
      <c r="G470" s="45" t="s">
        <v>129</v>
      </c>
      <c r="H470" s="44">
        <v>0.007858796296296296</v>
      </c>
      <c r="I470" s="40">
        <f>H470-$H$6</f>
        <v>0.0037152777777777774</v>
      </c>
      <c r="J470" s="39">
        <v>0.004243055555555556</v>
      </c>
      <c r="K470" s="38">
        <f>K469-1</f>
        <v>47</v>
      </c>
      <c r="L470" s="37"/>
      <c r="M470" s="3">
        <f>IF((L470&gt;1),K470*2*$N$5,K470*$N$5)</f>
        <v>47</v>
      </c>
    </row>
    <row r="471" spans="1:13" ht="12.75" customHeight="1">
      <c r="A471" s="42">
        <v>466</v>
      </c>
      <c r="B471" s="42">
        <v>625</v>
      </c>
      <c r="C471" s="42" t="s">
        <v>151</v>
      </c>
      <c r="D471" s="41" t="s">
        <v>150</v>
      </c>
      <c r="E471" s="42">
        <v>1999</v>
      </c>
      <c r="F471" s="42"/>
      <c r="G471" s="41" t="s">
        <v>48</v>
      </c>
      <c r="H471" s="40">
        <v>0.007858796296296296</v>
      </c>
      <c r="I471" s="40">
        <f>H471-$H$6</f>
        <v>0.0037152777777777774</v>
      </c>
      <c r="J471" s="39">
        <v>0.004243055555555556</v>
      </c>
      <c r="K471" s="38">
        <f>K470-1</f>
        <v>46</v>
      </c>
      <c r="L471" s="48">
        <v>2</v>
      </c>
      <c r="M471" s="3">
        <f>IF((L471&gt;1),K471*2*$N$5,K471*$N$5)</f>
        <v>92</v>
      </c>
    </row>
    <row r="472" spans="1:13" ht="12.75" customHeight="1">
      <c r="A472" s="42">
        <v>467</v>
      </c>
      <c r="B472" s="42">
        <v>362</v>
      </c>
      <c r="C472" s="42" t="s">
        <v>121</v>
      </c>
      <c r="D472" s="41" t="s">
        <v>149</v>
      </c>
      <c r="E472" s="42">
        <v>1983</v>
      </c>
      <c r="F472" s="42"/>
      <c r="G472" s="41" t="s">
        <v>8</v>
      </c>
      <c r="H472" s="40">
        <v>0.007881944444444443</v>
      </c>
      <c r="I472" s="40">
        <f>H472-$H$6</f>
        <v>0.0037384259259259246</v>
      </c>
      <c r="J472" s="39">
        <v>0.004255787037037036</v>
      </c>
      <c r="K472" s="38">
        <f>K471-1</f>
        <v>45</v>
      </c>
      <c r="L472" s="37"/>
      <c r="M472" s="3">
        <f>IF((L472&gt;1),K472*2*$N$5,K472*$N$5)</f>
        <v>45</v>
      </c>
    </row>
    <row r="473" spans="1:13" ht="12.75" customHeight="1">
      <c r="A473" s="42">
        <v>468</v>
      </c>
      <c r="B473" s="42">
        <v>350</v>
      </c>
      <c r="C473" s="42" t="s">
        <v>121</v>
      </c>
      <c r="D473" s="41" t="s">
        <v>148</v>
      </c>
      <c r="E473" s="42">
        <v>1974</v>
      </c>
      <c r="F473" s="42"/>
      <c r="G473" s="41" t="s">
        <v>8</v>
      </c>
      <c r="H473" s="40">
        <v>0.007881944444444443</v>
      </c>
      <c r="I473" s="40">
        <f>H473-$H$6</f>
        <v>0.0037384259259259246</v>
      </c>
      <c r="J473" s="39">
        <v>0.004255787037037036</v>
      </c>
      <c r="K473" s="38">
        <f>K472-1</f>
        <v>44</v>
      </c>
      <c r="L473" s="37"/>
      <c r="M473" s="3">
        <f>IF((L473&gt;1),K473*2*$N$5,K473*$N$5)</f>
        <v>44</v>
      </c>
    </row>
    <row r="474" spans="1:13" ht="12.75" customHeight="1">
      <c r="A474" s="42">
        <v>469</v>
      </c>
      <c r="B474" s="42">
        <v>802</v>
      </c>
      <c r="C474" s="42" t="s">
        <v>85</v>
      </c>
      <c r="D474" s="41" t="s">
        <v>147</v>
      </c>
      <c r="E474" s="42">
        <v>2000</v>
      </c>
      <c r="F474" s="42"/>
      <c r="G474" s="41" t="s">
        <v>21</v>
      </c>
      <c r="H474" s="40">
        <v>0.007951388888888888</v>
      </c>
      <c r="I474" s="40">
        <f>H474-$H$6</f>
        <v>0.0038078703703703694</v>
      </c>
      <c r="J474" s="39">
        <v>0.004292824074074074</v>
      </c>
      <c r="K474" s="38">
        <f>K473-1</f>
        <v>43</v>
      </c>
      <c r="L474" s="37"/>
      <c r="M474" s="3">
        <f>IF((L474&gt;1),K474*2*$N$5,K474*$N$5)</f>
        <v>43</v>
      </c>
    </row>
    <row r="475" spans="1:13" ht="12.75" customHeight="1">
      <c r="A475" s="46">
        <v>470</v>
      </c>
      <c r="B475" s="46">
        <v>600</v>
      </c>
      <c r="C475" s="46" t="s">
        <v>108</v>
      </c>
      <c r="D475" s="45" t="s">
        <v>146</v>
      </c>
      <c r="E475" s="46">
        <v>1999</v>
      </c>
      <c r="F475" s="46"/>
      <c r="G475" s="45" t="s">
        <v>122</v>
      </c>
      <c r="H475" s="44">
        <v>0.007986111111111112</v>
      </c>
      <c r="I475" s="40">
        <f>H475-$H$6</f>
        <v>0.0038425925925925936</v>
      </c>
      <c r="J475" s="39">
        <v>0.004311342592592592</v>
      </c>
      <c r="K475" s="38">
        <f>K474-1</f>
        <v>42</v>
      </c>
      <c r="L475" s="37"/>
      <c r="M475" s="3">
        <f>IF((L475&gt;1),K475*2*$N$5,K475*$N$5)</f>
        <v>42</v>
      </c>
    </row>
    <row r="476" spans="1:13" ht="12.75" customHeight="1">
      <c r="A476" s="46">
        <v>471</v>
      </c>
      <c r="B476" s="46">
        <v>783</v>
      </c>
      <c r="C476" s="46" t="s">
        <v>126</v>
      </c>
      <c r="D476" s="45" t="s">
        <v>145</v>
      </c>
      <c r="E476" s="46">
        <v>2003</v>
      </c>
      <c r="F476" s="46"/>
      <c r="G476" s="45" t="s">
        <v>14</v>
      </c>
      <c r="H476" s="44">
        <v>0.008020833333333333</v>
      </c>
      <c r="I476" s="40">
        <f>H476-$H$6</f>
        <v>0.0038773148148148143</v>
      </c>
      <c r="J476" s="39">
        <v>0.004329861111111112</v>
      </c>
      <c r="K476" s="38">
        <f>K475-1</f>
        <v>41</v>
      </c>
      <c r="L476" s="37"/>
      <c r="M476" s="3">
        <f>IF((L476&gt;1),K476*2*$N$5,K476*$N$5)</f>
        <v>41</v>
      </c>
    </row>
    <row r="477" spans="1:13" ht="12.75" customHeight="1">
      <c r="A477" s="46">
        <v>472</v>
      </c>
      <c r="B477" s="46">
        <v>784</v>
      </c>
      <c r="C477" s="46" t="s">
        <v>126</v>
      </c>
      <c r="D477" s="45" t="s">
        <v>144</v>
      </c>
      <c r="E477" s="46">
        <v>2003</v>
      </c>
      <c r="F477" s="46"/>
      <c r="G477" s="45" t="s">
        <v>48</v>
      </c>
      <c r="H477" s="44">
        <v>0.008055555555555555</v>
      </c>
      <c r="I477" s="40">
        <f>H477-$H$6</f>
        <v>0.003912037037037037</v>
      </c>
      <c r="J477" s="39">
        <v>0.004349537037037037</v>
      </c>
      <c r="K477" s="38">
        <f>K476-1</f>
        <v>40</v>
      </c>
      <c r="L477" s="48">
        <v>2</v>
      </c>
      <c r="M477" s="3">
        <f>IF((L477&gt;1),K477*2*$N$5,K477*$N$5)</f>
        <v>80</v>
      </c>
    </row>
    <row r="478" spans="1:13" ht="12.75" customHeight="1">
      <c r="A478" s="42">
        <v>473</v>
      </c>
      <c r="B478" s="42">
        <v>821</v>
      </c>
      <c r="C478" s="42" t="s">
        <v>85</v>
      </c>
      <c r="D478" s="41" t="s">
        <v>143</v>
      </c>
      <c r="E478" s="42">
        <v>2001</v>
      </c>
      <c r="F478" s="42"/>
      <c r="G478" s="41" t="s">
        <v>14</v>
      </c>
      <c r="H478" s="40">
        <v>0.008055555555555555</v>
      </c>
      <c r="I478" s="40">
        <f>H478-$H$6</f>
        <v>0.003912037037037037</v>
      </c>
      <c r="J478" s="39">
        <v>0.004349537037037037</v>
      </c>
      <c r="K478" s="38">
        <f>K477-1</f>
        <v>39</v>
      </c>
      <c r="L478" s="37"/>
      <c r="M478" s="3">
        <f>IF((L478&gt;1),K478*2*$N$5,K478*$N$5)</f>
        <v>39</v>
      </c>
    </row>
    <row r="479" spans="1:13" ht="12.75" customHeight="1">
      <c r="A479" s="46">
        <v>474</v>
      </c>
      <c r="B479" s="46">
        <v>561</v>
      </c>
      <c r="C479" s="46" t="s">
        <v>108</v>
      </c>
      <c r="D479" s="45" t="s">
        <v>142</v>
      </c>
      <c r="E479" s="46">
        <v>1998</v>
      </c>
      <c r="F479" s="46"/>
      <c r="G479" s="45" t="s">
        <v>14</v>
      </c>
      <c r="H479" s="44">
        <v>0.00806712962962963</v>
      </c>
      <c r="I479" s="40">
        <f>H479-$H$6</f>
        <v>0.003923611111111112</v>
      </c>
      <c r="J479" s="39">
        <v>0.004355324074074074</v>
      </c>
      <c r="K479" s="38">
        <f>K478-1</f>
        <v>38</v>
      </c>
      <c r="L479" s="37"/>
      <c r="M479" s="3">
        <f>IF((L479&gt;1),K479*2*$N$5,K479*$N$5)</f>
        <v>38</v>
      </c>
    </row>
    <row r="480" spans="1:13" ht="12.75" customHeight="1">
      <c r="A480" s="46">
        <v>475</v>
      </c>
      <c r="B480" s="46">
        <v>286</v>
      </c>
      <c r="C480" s="46" t="s">
        <v>94</v>
      </c>
      <c r="D480" s="45" t="s">
        <v>141</v>
      </c>
      <c r="E480" s="46">
        <v>1984</v>
      </c>
      <c r="F480" s="46"/>
      <c r="G480" s="45" t="s">
        <v>113</v>
      </c>
      <c r="H480" s="44">
        <v>0.008078703703703704</v>
      </c>
      <c r="I480" s="40">
        <f>H480-$H$6</f>
        <v>0.003935185185185186</v>
      </c>
      <c r="J480" s="39">
        <v>0.004361111111111112</v>
      </c>
      <c r="K480" s="38">
        <f>K479-1</f>
        <v>37</v>
      </c>
      <c r="L480" s="37"/>
      <c r="M480" s="3">
        <f>IF((L480&gt;1),K480*2*$N$5,K480*$N$5)</f>
        <v>37</v>
      </c>
    </row>
    <row r="481" spans="1:13" ht="12.75" customHeight="1">
      <c r="A481" s="46">
        <v>476</v>
      </c>
      <c r="B481" s="46">
        <v>285</v>
      </c>
      <c r="C481" s="46" t="s">
        <v>94</v>
      </c>
      <c r="D481" s="45" t="s">
        <v>140</v>
      </c>
      <c r="E481" s="46">
        <v>1984</v>
      </c>
      <c r="F481" s="46"/>
      <c r="G481" s="45" t="s">
        <v>113</v>
      </c>
      <c r="H481" s="44">
        <v>0.008078703703703704</v>
      </c>
      <c r="I481" s="40">
        <f>H481-$H$6</f>
        <v>0.003935185185185186</v>
      </c>
      <c r="J481" s="39">
        <v>0.004361111111111112</v>
      </c>
      <c r="K481" s="38">
        <f>K480-1</f>
        <v>36</v>
      </c>
      <c r="L481" s="37"/>
      <c r="M481" s="3">
        <f>IF((L481&gt;1),K481*2*$N$5,K481*$N$5)</f>
        <v>36</v>
      </c>
    </row>
    <row r="482" spans="1:13" ht="12.75" customHeight="1">
      <c r="A482" s="46">
        <v>477</v>
      </c>
      <c r="B482" s="46">
        <v>542</v>
      </c>
      <c r="C482" s="46" t="s">
        <v>108</v>
      </c>
      <c r="D482" s="45" t="s">
        <v>139</v>
      </c>
      <c r="E482" s="46">
        <v>1999</v>
      </c>
      <c r="F482" s="46"/>
      <c r="G482" s="45" t="s">
        <v>21</v>
      </c>
      <c r="H482" s="44">
        <v>0.008078703703703704</v>
      </c>
      <c r="I482" s="40">
        <f>H482-$H$6</f>
        <v>0.003935185185185186</v>
      </c>
      <c r="J482" s="39">
        <v>0.004361111111111112</v>
      </c>
      <c r="K482" s="38">
        <f>K481-1</f>
        <v>35</v>
      </c>
      <c r="L482" s="37"/>
      <c r="M482" s="3">
        <f>IF((L482&gt;1),K482*2*$N$5,K482*$N$5)</f>
        <v>35</v>
      </c>
    </row>
    <row r="483" spans="1:13" ht="12.75" customHeight="1">
      <c r="A483" s="46">
        <v>478</v>
      </c>
      <c r="B483" s="46">
        <v>560</v>
      </c>
      <c r="C483" s="46" t="s">
        <v>108</v>
      </c>
      <c r="D483" s="45" t="s">
        <v>138</v>
      </c>
      <c r="E483" s="46">
        <v>1998</v>
      </c>
      <c r="F483" s="46"/>
      <c r="G483" s="45" t="s">
        <v>14</v>
      </c>
      <c r="H483" s="44">
        <v>0.008078703703703704</v>
      </c>
      <c r="I483" s="40">
        <f>H483-$H$6</f>
        <v>0.003935185185185186</v>
      </c>
      <c r="J483" s="39">
        <v>0.004361111111111112</v>
      </c>
      <c r="K483" s="38">
        <f>K482-1</f>
        <v>34</v>
      </c>
      <c r="L483" s="37"/>
      <c r="M483" s="3">
        <f>IF((L483&gt;1),K483*2*$N$5,K483*$N$5)</f>
        <v>34</v>
      </c>
    </row>
    <row r="484" spans="1:13" ht="12.75" customHeight="1">
      <c r="A484" s="42">
        <v>479</v>
      </c>
      <c r="B484" s="42">
        <v>894</v>
      </c>
      <c r="C484" s="42" t="s">
        <v>37</v>
      </c>
      <c r="D484" s="41" t="s">
        <v>137</v>
      </c>
      <c r="E484" s="42">
        <v>2002</v>
      </c>
      <c r="F484" s="42"/>
      <c r="G484" s="41" t="s">
        <v>39</v>
      </c>
      <c r="H484" s="40">
        <v>0.008124999999999999</v>
      </c>
      <c r="I484" s="40">
        <f>H484-$H$6</f>
        <v>0.00398148148148148</v>
      </c>
      <c r="J484" s="39">
        <v>0.004386574074074074</v>
      </c>
      <c r="K484" s="38">
        <f>K483-1</f>
        <v>33</v>
      </c>
      <c r="L484" s="37"/>
      <c r="M484" s="3">
        <f>IF((L484&gt;1),K484*2*$N$5,K484*$N$5)</f>
        <v>33</v>
      </c>
    </row>
    <row r="485" spans="1:13" ht="12.75" customHeight="1">
      <c r="A485" s="42">
        <v>480</v>
      </c>
      <c r="B485" s="42">
        <v>824</v>
      </c>
      <c r="C485" s="42" t="s">
        <v>85</v>
      </c>
      <c r="D485" s="41" t="s">
        <v>136</v>
      </c>
      <c r="E485" s="42">
        <v>2001</v>
      </c>
      <c r="F485" s="42"/>
      <c r="G485" s="41" t="s">
        <v>14</v>
      </c>
      <c r="H485" s="40">
        <v>0.008194444444444445</v>
      </c>
      <c r="I485" s="40">
        <f>H485-$H$6</f>
        <v>0.004050925925925927</v>
      </c>
      <c r="J485" s="39">
        <v>0.004423611111111112</v>
      </c>
      <c r="K485" s="38">
        <f>K484-1</f>
        <v>32</v>
      </c>
      <c r="L485" s="37"/>
      <c r="M485" s="3">
        <f>IF((L485&gt;1),K485*2*$N$5,K485*$N$5)</f>
        <v>32</v>
      </c>
    </row>
    <row r="486" spans="1:13" ht="12.75" customHeight="1">
      <c r="A486" s="46">
        <v>481</v>
      </c>
      <c r="B486" s="46">
        <v>767</v>
      </c>
      <c r="C486" s="46" t="s">
        <v>100</v>
      </c>
      <c r="D486" s="45" t="s">
        <v>135</v>
      </c>
      <c r="E486" s="46">
        <v>2002</v>
      </c>
      <c r="F486" s="46"/>
      <c r="G486" s="45" t="s">
        <v>39</v>
      </c>
      <c r="H486" s="44">
        <v>0.008263888888888888</v>
      </c>
      <c r="I486" s="40">
        <f>H486-$H$6</f>
        <v>0.00412037037037037</v>
      </c>
      <c r="J486" s="39">
        <v>0.004461805555555556</v>
      </c>
      <c r="K486" s="38">
        <f>K485-1</f>
        <v>31</v>
      </c>
      <c r="L486" s="37"/>
      <c r="M486" s="3">
        <f>IF((L486&gt;1),K486*2*$N$5,K486*$N$5)</f>
        <v>31</v>
      </c>
    </row>
    <row r="487" spans="1:13" ht="12.75" customHeight="1">
      <c r="A487" s="42">
        <v>482</v>
      </c>
      <c r="B487" s="42">
        <v>891</v>
      </c>
      <c r="C487" s="42" t="s">
        <v>37</v>
      </c>
      <c r="D487" s="41" t="s">
        <v>134</v>
      </c>
      <c r="E487" s="42">
        <v>2002</v>
      </c>
      <c r="F487" s="42"/>
      <c r="G487" s="41" t="s">
        <v>39</v>
      </c>
      <c r="H487" s="40">
        <v>0.008263888888888888</v>
      </c>
      <c r="I487" s="40">
        <f>H487-$H$6</f>
        <v>0.00412037037037037</v>
      </c>
      <c r="J487" s="39">
        <v>0.004461805555555556</v>
      </c>
      <c r="K487" s="38">
        <f>K486-1</f>
        <v>30</v>
      </c>
      <c r="L487" s="37"/>
      <c r="M487" s="3">
        <f>IF((L487&gt;1),K487*2*$N$5,K487*$N$5)</f>
        <v>30</v>
      </c>
    </row>
    <row r="488" spans="1:13" ht="12.75" customHeight="1">
      <c r="A488" s="42">
        <v>483</v>
      </c>
      <c r="B488" s="42">
        <v>133</v>
      </c>
      <c r="C488" s="42" t="s">
        <v>105</v>
      </c>
      <c r="D488" s="41" t="s">
        <v>133</v>
      </c>
      <c r="E488" s="42">
        <v>1944</v>
      </c>
      <c r="F488" s="42" t="s">
        <v>132</v>
      </c>
      <c r="G488" s="41" t="s">
        <v>131</v>
      </c>
      <c r="H488" s="40">
        <v>0.00835648148148148</v>
      </c>
      <c r="I488" s="40">
        <f>H488-$H$6</f>
        <v>0.004212962962962962</v>
      </c>
      <c r="J488" s="39">
        <v>0.004511574074074074</v>
      </c>
      <c r="K488" s="38">
        <f>K487-1</f>
        <v>29</v>
      </c>
      <c r="L488" s="37"/>
      <c r="M488" s="3">
        <f>IF((L488&gt;1),K488*2*$N$5,K488*$N$5)</f>
        <v>29</v>
      </c>
    </row>
    <row r="489" spans="1:13" ht="12.75" customHeight="1">
      <c r="A489" s="46">
        <v>484</v>
      </c>
      <c r="B489" s="46">
        <v>729</v>
      </c>
      <c r="C489" s="46" t="s">
        <v>102</v>
      </c>
      <c r="D489" s="45" t="s">
        <v>130</v>
      </c>
      <c r="E489" s="46">
        <v>2000</v>
      </c>
      <c r="F489" s="46" t="s">
        <v>122</v>
      </c>
      <c r="G489" s="45" t="s">
        <v>129</v>
      </c>
      <c r="H489" s="44">
        <v>0.00835648148148148</v>
      </c>
      <c r="I489" s="40">
        <f>H489-$H$6</f>
        <v>0.004212962962962962</v>
      </c>
      <c r="J489" s="39">
        <v>0.004511574074074074</v>
      </c>
      <c r="K489" s="38">
        <f>K488-1</f>
        <v>28</v>
      </c>
      <c r="L489" s="37"/>
      <c r="M489" s="3">
        <f>IF((L489&gt;1),K489*2*$N$5,K489*$N$5)</f>
        <v>28</v>
      </c>
    </row>
    <row r="490" spans="1:13" ht="12.75" customHeight="1">
      <c r="A490" s="46">
        <v>485</v>
      </c>
      <c r="B490" s="46">
        <v>738</v>
      </c>
      <c r="C490" s="46" t="s">
        <v>102</v>
      </c>
      <c r="D490" s="45" t="s">
        <v>128</v>
      </c>
      <c r="E490" s="46">
        <v>2000</v>
      </c>
      <c r="F490" s="46" t="s">
        <v>98</v>
      </c>
      <c r="G490" s="45" t="s">
        <v>97</v>
      </c>
      <c r="H490" s="44">
        <v>0.00835648148148148</v>
      </c>
      <c r="I490" s="40">
        <f>H490-$H$6</f>
        <v>0.004212962962962962</v>
      </c>
      <c r="J490" s="39">
        <v>0.004511574074074074</v>
      </c>
      <c r="K490" s="38">
        <f>K489-1</f>
        <v>27</v>
      </c>
      <c r="L490" s="37"/>
      <c r="M490" s="3">
        <f>IF((L490&gt;1),K490*2*$N$5,K490*$N$5)</f>
        <v>27</v>
      </c>
    </row>
    <row r="491" spans="1:13" ht="12.75" customHeight="1">
      <c r="A491" s="46">
        <v>486</v>
      </c>
      <c r="B491" s="46">
        <v>688</v>
      </c>
      <c r="C491" s="46" t="s">
        <v>102</v>
      </c>
      <c r="D491" s="45" t="s">
        <v>127</v>
      </c>
      <c r="E491" s="46">
        <v>2000</v>
      </c>
      <c r="F491" s="46"/>
      <c r="G491" s="45" t="s">
        <v>21</v>
      </c>
      <c r="H491" s="44">
        <v>0.008425925925925925</v>
      </c>
      <c r="I491" s="40">
        <f>H491-$H$6</f>
        <v>0.004282407407407407</v>
      </c>
      <c r="J491" s="39">
        <v>0.004548611111111111</v>
      </c>
      <c r="K491" s="38">
        <f>K490-1</f>
        <v>26</v>
      </c>
      <c r="L491" s="37"/>
      <c r="M491" s="3">
        <f>IF((L491&gt;1),K491*2*$N$5,K491*$N$5)</f>
        <v>26</v>
      </c>
    </row>
    <row r="492" spans="1:13" ht="12.75" customHeight="1">
      <c r="A492" s="46">
        <v>487</v>
      </c>
      <c r="B492" s="46">
        <v>786</v>
      </c>
      <c r="C492" s="46" t="s">
        <v>126</v>
      </c>
      <c r="D492" s="45" t="s">
        <v>125</v>
      </c>
      <c r="E492" s="46">
        <v>2003</v>
      </c>
      <c r="F492" s="46"/>
      <c r="G492" s="45" t="s">
        <v>124</v>
      </c>
      <c r="H492" s="44">
        <v>0.0084375</v>
      </c>
      <c r="I492" s="40">
        <f>H492-$H$6</f>
        <v>0.004293981481481482</v>
      </c>
      <c r="J492" s="39">
        <v>0.004555555555555556</v>
      </c>
      <c r="K492" s="38">
        <f>K491-1</f>
        <v>25</v>
      </c>
      <c r="L492" s="37"/>
      <c r="M492" s="3">
        <f>IF((L492&gt;1),K492*2*$N$5,K492*$N$5)</f>
        <v>25</v>
      </c>
    </row>
    <row r="493" spans="1:13" ht="12.75" customHeight="1">
      <c r="A493" s="46">
        <v>488</v>
      </c>
      <c r="B493" s="46">
        <v>597</v>
      </c>
      <c r="C493" s="46" t="s">
        <v>108</v>
      </c>
      <c r="D493" s="45" t="s">
        <v>123</v>
      </c>
      <c r="E493" s="46">
        <v>1998</v>
      </c>
      <c r="F493" s="46"/>
      <c r="G493" s="45" t="s">
        <v>122</v>
      </c>
      <c r="H493" s="44">
        <v>0.008472222222222221</v>
      </c>
      <c r="I493" s="40">
        <f>H493-$H$6</f>
        <v>0.004328703703703703</v>
      </c>
      <c r="J493" s="39">
        <v>0.004574074074074074</v>
      </c>
      <c r="K493" s="38">
        <f>K492-1</f>
        <v>24</v>
      </c>
      <c r="L493" s="37"/>
      <c r="M493" s="3">
        <f>IF((L493&gt;1),K493*2*$N$5,K493*$N$5)</f>
        <v>24</v>
      </c>
    </row>
    <row r="494" spans="1:13" ht="12.75" customHeight="1">
      <c r="A494" s="42">
        <v>489</v>
      </c>
      <c r="B494" s="42">
        <v>354</v>
      </c>
      <c r="C494" s="42" t="s">
        <v>121</v>
      </c>
      <c r="D494" s="41" t="s">
        <v>120</v>
      </c>
      <c r="E494" s="42">
        <v>1978</v>
      </c>
      <c r="F494" s="42"/>
      <c r="G494" s="41" t="s">
        <v>113</v>
      </c>
      <c r="H494" s="40">
        <v>0.008506944444444444</v>
      </c>
      <c r="I494" s="40">
        <f>H494-$H$6</f>
        <v>0.004363425925925925</v>
      </c>
      <c r="J494" s="39">
        <v>0.0045925925925925926</v>
      </c>
      <c r="K494" s="38">
        <f>K493-1</f>
        <v>23</v>
      </c>
      <c r="L494" s="37"/>
      <c r="M494" s="3">
        <f>IF((L494&gt;1),K494*2*$N$5,K494*$N$5)</f>
        <v>23</v>
      </c>
    </row>
    <row r="495" spans="1:13" ht="12.75" customHeight="1">
      <c r="A495" s="46">
        <v>490</v>
      </c>
      <c r="B495" s="46">
        <v>762</v>
      </c>
      <c r="C495" s="46" t="s">
        <v>100</v>
      </c>
      <c r="D495" s="45" t="s">
        <v>119</v>
      </c>
      <c r="E495" s="46">
        <v>2002</v>
      </c>
      <c r="F495" s="46"/>
      <c r="G495" s="45" t="s">
        <v>118</v>
      </c>
      <c r="H495" s="44">
        <v>0.008541666666666668</v>
      </c>
      <c r="I495" s="40">
        <f>H495-$H$6</f>
        <v>0.004398148148148149</v>
      </c>
      <c r="J495" s="39">
        <v>0.004611111111111111</v>
      </c>
      <c r="K495" s="38">
        <f>K494-1</f>
        <v>22</v>
      </c>
      <c r="L495" s="37"/>
      <c r="M495" s="3">
        <f>IF((L495&gt;1),K495*2*$N$5,K495*$N$5)</f>
        <v>22</v>
      </c>
    </row>
    <row r="496" spans="1:13" ht="12.75" customHeight="1">
      <c r="A496" s="46">
        <v>491</v>
      </c>
      <c r="B496" s="46">
        <v>758</v>
      </c>
      <c r="C496" s="46" t="s">
        <v>100</v>
      </c>
      <c r="D496" s="45" t="s">
        <v>117</v>
      </c>
      <c r="E496" s="46">
        <v>2002</v>
      </c>
      <c r="F496" s="46"/>
      <c r="G496" s="45" t="s">
        <v>33</v>
      </c>
      <c r="H496" s="44">
        <v>0.008587962962962962</v>
      </c>
      <c r="I496" s="40">
        <f>H496-$H$6</f>
        <v>0.004444444444444444</v>
      </c>
      <c r="J496" s="39">
        <v>0.004636574074074074</v>
      </c>
      <c r="K496" s="38">
        <f>K495-1</f>
        <v>21</v>
      </c>
      <c r="L496" s="37"/>
      <c r="M496" s="3">
        <f>IF((L496&gt;1),K496*2*$N$5,K496*$N$5)</f>
        <v>21</v>
      </c>
    </row>
    <row r="497" spans="1:13" ht="12.75" customHeight="1">
      <c r="A497" s="46">
        <v>492</v>
      </c>
      <c r="B497" s="46">
        <v>279</v>
      </c>
      <c r="C497" s="46" t="s">
        <v>94</v>
      </c>
      <c r="D497" s="45" t="s">
        <v>116</v>
      </c>
      <c r="E497" s="46">
        <v>1977</v>
      </c>
      <c r="F497" s="46"/>
      <c r="G497" s="45" t="s">
        <v>113</v>
      </c>
      <c r="H497" s="44">
        <v>0.008622685185185185</v>
      </c>
      <c r="I497" s="40">
        <f>H497-$H$6</f>
        <v>0.004479166666666666</v>
      </c>
      <c r="J497" s="39">
        <v>0.004655092592592593</v>
      </c>
      <c r="K497" s="38">
        <f>K496-1</f>
        <v>20</v>
      </c>
      <c r="L497" s="37"/>
      <c r="M497" s="3">
        <f>IF((L497&gt;1),K497*2*$N$5,K497*$N$5)</f>
        <v>20</v>
      </c>
    </row>
    <row r="498" spans="1:13" ht="12.75" customHeight="1">
      <c r="A498" s="46">
        <v>493</v>
      </c>
      <c r="B498" s="46">
        <v>563</v>
      </c>
      <c r="C498" s="46" t="s">
        <v>115</v>
      </c>
      <c r="D498" s="45" t="s">
        <v>114</v>
      </c>
      <c r="E498" s="46">
        <v>1999</v>
      </c>
      <c r="F498" s="46"/>
      <c r="G498" s="45" t="s">
        <v>113</v>
      </c>
      <c r="H498" s="44">
        <v>0.008622685185185185</v>
      </c>
      <c r="I498" s="40">
        <f>H498-$H$6</f>
        <v>0.004479166666666666</v>
      </c>
      <c r="J498" s="39">
        <v>0.004655092592592593</v>
      </c>
      <c r="K498" s="38">
        <f>K497-1</f>
        <v>19</v>
      </c>
      <c r="L498" s="37"/>
      <c r="M498" s="3">
        <f>IF((L498&gt;1),K498*2*$N$5,K498*$N$5)</f>
        <v>19</v>
      </c>
    </row>
    <row r="499" spans="1:13" ht="12.75" customHeight="1">
      <c r="A499" s="42">
        <v>494</v>
      </c>
      <c r="B499" s="42">
        <v>822</v>
      </c>
      <c r="C499" s="42" t="s">
        <v>85</v>
      </c>
      <c r="D499" s="41" t="s">
        <v>112</v>
      </c>
      <c r="E499" s="42">
        <v>2001</v>
      </c>
      <c r="F499" s="42"/>
      <c r="G499" s="41" t="s">
        <v>14</v>
      </c>
      <c r="H499" s="40">
        <v>0.00863425925925926</v>
      </c>
      <c r="I499" s="40">
        <f>H499-$H$6</f>
        <v>0.004490740740740741</v>
      </c>
      <c r="J499" s="39">
        <v>0.004662037037037037</v>
      </c>
      <c r="K499" s="38">
        <f>K498-1</f>
        <v>18</v>
      </c>
      <c r="L499" s="37"/>
      <c r="M499" s="3">
        <f>IF((L499&gt;1),K499*2*$N$5,K499*$N$5)</f>
        <v>18</v>
      </c>
    </row>
    <row r="500" spans="1:13" ht="12.75" customHeight="1">
      <c r="A500" s="46">
        <v>495</v>
      </c>
      <c r="B500" s="46">
        <v>757</v>
      </c>
      <c r="C500" s="46" t="s">
        <v>100</v>
      </c>
      <c r="D500" s="45" t="s">
        <v>111</v>
      </c>
      <c r="E500" s="46">
        <v>2002</v>
      </c>
      <c r="F500" s="46"/>
      <c r="G500" s="45" t="s">
        <v>33</v>
      </c>
      <c r="H500" s="44">
        <v>0.008657407407407407</v>
      </c>
      <c r="I500" s="40">
        <f>H500-$H$6</f>
        <v>0.0045138888888888885</v>
      </c>
      <c r="J500" s="39">
        <v>0.004673611111111112</v>
      </c>
      <c r="K500" s="38">
        <f>K499-1</f>
        <v>17</v>
      </c>
      <c r="L500" s="37"/>
      <c r="M500" s="3">
        <f>IF((L500&gt;1),K500*2*$N$5,K500*$N$5)</f>
        <v>17</v>
      </c>
    </row>
    <row r="501" spans="1:13" ht="12.75" customHeight="1">
      <c r="A501" s="46">
        <v>496</v>
      </c>
      <c r="B501" s="46">
        <v>739</v>
      </c>
      <c r="C501" s="46" t="s">
        <v>102</v>
      </c>
      <c r="D501" s="45" t="s">
        <v>110</v>
      </c>
      <c r="E501" s="46">
        <v>2000</v>
      </c>
      <c r="F501" s="46" t="s">
        <v>98</v>
      </c>
      <c r="G501" s="45" t="s">
        <v>97</v>
      </c>
      <c r="H501" s="44">
        <v>0.008692129629629631</v>
      </c>
      <c r="I501" s="40">
        <f>H501-$H$6</f>
        <v>0.004548611111111113</v>
      </c>
      <c r="J501" s="39">
        <v>0.004693287037037037</v>
      </c>
      <c r="K501" s="38">
        <f>K500-1</f>
        <v>16</v>
      </c>
      <c r="L501" s="37"/>
      <c r="M501" s="3">
        <f>IF((L501&gt;1),K501*2*$N$5,K501*$N$5)</f>
        <v>16</v>
      </c>
    </row>
    <row r="502" spans="1:13" ht="12.75" customHeight="1">
      <c r="A502" s="46">
        <v>497</v>
      </c>
      <c r="B502" s="46">
        <v>274</v>
      </c>
      <c r="C502" s="46" t="s">
        <v>94</v>
      </c>
      <c r="D502" s="45" t="s">
        <v>109</v>
      </c>
      <c r="E502" s="46">
        <v>1970</v>
      </c>
      <c r="F502" s="46"/>
      <c r="G502" s="45" t="s">
        <v>0</v>
      </c>
      <c r="H502" s="44">
        <v>0.008726851851851852</v>
      </c>
      <c r="I502" s="40">
        <f>H502-$H$6</f>
        <v>0.004583333333333333</v>
      </c>
      <c r="J502" s="39">
        <v>0.004711805555555556</v>
      </c>
      <c r="K502" s="38">
        <f>K501-1</f>
        <v>15</v>
      </c>
      <c r="L502" s="37"/>
      <c r="M502" s="3">
        <f>IF((L502&gt;1),K502*2*$N$5,K502*$N$5)</f>
        <v>15</v>
      </c>
    </row>
    <row r="503" spans="1:13" ht="12.75" customHeight="1">
      <c r="A503" s="46">
        <v>498</v>
      </c>
      <c r="B503" s="46">
        <v>592</v>
      </c>
      <c r="C503" s="46" t="s">
        <v>108</v>
      </c>
      <c r="D503" s="45" t="s">
        <v>107</v>
      </c>
      <c r="E503" s="46">
        <v>1999</v>
      </c>
      <c r="F503" s="46" t="s">
        <v>98</v>
      </c>
      <c r="G503" s="45" t="s">
        <v>97</v>
      </c>
      <c r="H503" s="44">
        <v>0.008842592592592591</v>
      </c>
      <c r="I503" s="40">
        <f>H503-$H$6</f>
        <v>0.0046990740740740725</v>
      </c>
      <c r="J503" s="39">
        <v>0.004774305555555555</v>
      </c>
      <c r="K503" s="38">
        <f>K502-1</f>
        <v>14</v>
      </c>
      <c r="L503" s="47">
        <v>2</v>
      </c>
      <c r="M503" s="3">
        <f>IF((L503&gt;1),K503*2*$N$5,K503*$N$5)</f>
        <v>28</v>
      </c>
    </row>
    <row r="504" spans="1:13" ht="12.75" customHeight="1">
      <c r="A504" s="42">
        <v>499</v>
      </c>
      <c r="B504" s="42">
        <v>882</v>
      </c>
      <c r="C504" s="42" t="s">
        <v>37</v>
      </c>
      <c r="D504" s="41" t="s">
        <v>106</v>
      </c>
      <c r="E504" s="42">
        <v>2002</v>
      </c>
      <c r="F504" s="42"/>
      <c r="G504" s="41" t="s">
        <v>33</v>
      </c>
      <c r="H504" s="40">
        <v>0.008854166666666666</v>
      </c>
      <c r="I504" s="40">
        <f>H504-$H$6</f>
        <v>0.004710648148148148</v>
      </c>
      <c r="J504" s="39">
        <v>0.004780092592592592</v>
      </c>
      <c r="K504" s="38">
        <f>K503-1</f>
        <v>13</v>
      </c>
      <c r="L504" s="37"/>
      <c r="M504" s="3">
        <f>IF((L504&gt;1),K504*2*$N$5,K504*$N$5)</f>
        <v>13</v>
      </c>
    </row>
    <row r="505" spans="1:13" ht="12.75" customHeight="1">
      <c r="A505" s="42">
        <v>500</v>
      </c>
      <c r="B505" s="42">
        <v>333</v>
      </c>
      <c r="C505" s="42" t="s">
        <v>105</v>
      </c>
      <c r="D505" s="41" t="s">
        <v>104</v>
      </c>
      <c r="E505" s="42">
        <v>1936</v>
      </c>
      <c r="F505" s="42"/>
      <c r="G505" s="41" t="s">
        <v>103</v>
      </c>
      <c r="H505" s="40">
        <v>0.008865740740740742</v>
      </c>
      <c r="I505" s="40">
        <f>H505-$H$6</f>
        <v>0.004722222222222223</v>
      </c>
      <c r="J505" s="39">
        <v>0.004787037037037037</v>
      </c>
      <c r="K505" s="38">
        <f>K504-1</f>
        <v>12</v>
      </c>
      <c r="L505" s="37"/>
      <c r="M505" s="3">
        <f>IF((L505&gt;1),K505*2*$N$5,K505*$N$5)</f>
        <v>12</v>
      </c>
    </row>
    <row r="506" spans="1:13" ht="12.75" customHeight="1">
      <c r="A506" s="46">
        <v>501</v>
      </c>
      <c r="B506" s="46">
        <v>754</v>
      </c>
      <c r="C506" s="46" t="s">
        <v>102</v>
      </c>
      <c r="D506" s="45" t="s">
        <v>101</v>
      </c>
      <c r="E506" s="46">
        <v>2001</v>
      </c>
      <c r="F506" s="46"/>
      <c r="G506" s="45" t="s">
        <v>0</v>
      </c>
      <c r="H506" s="44">
        <v>0.008865740740740742</v>
      </c>
      <c r="I506" s="40">
        <f>H506-$H$6</f>
        <v>0.004722222222222223</v>
      </c>
      <c r="J506" s="39">
        <v>0.004787037037037037</v>
      </c>
      <c r="K506" s="38">
        <f>K505-1</f>
        <v>11</v>
      </c>
      <c r="L506" s="37"/>
      <c r="M506" s="3">
        <f>IF((L506&gt;1),K506*2*$N$5,K506*$N$5)</f>
        <v>11</v>
      </c>
    </row>
    <row r="507" spans="1:13" ht="12.75" customHeight="1">
      <c r="A507" s="46">
        <v>502</v>
      </c>
      <c r="B507" s="46">
        <v>773</v>
      </c>
      <c r="C507" s="46" t="s">
        <v>100</v>
      </c>
      <c r="D507" s="45" t="s">
        <v>99</v>
      </c>
      <c r="E507" s="46">
        <v>2002</v>
      </c>
      <c r="F507" s="46" t="s">
        <v>98</v>
      </c>
      <c r="G507" s="45" t="s">
        <v>97</v>
      </c>
      <c r="H507" s="44">
        <v>0.008888888888888889</v>
      </c>
      <c r="I507" s="40">
        <f>H507-$H$6</f>
        <v>0.00474537037037037</v>
      </c>
      <c r="J507" s="39">
        <v>0.004798611111111111</v>
      </c>
      <c r="K507" s="38">
        <f>K506-1</f>
        <v>10</v>
      </c>
      <c r="L507" s="47">
        <v>2</v>
      </c>
      <c r="M507" s="3">
        <f>IF((L507&gt;1),K507*2*$N$5,K507*$N$5)</f>
        <v>20</v>
      </c>
    </row>
    <row r="508" spans="1:13" ht="12.75" customHeight="1">
      <c r="A508" s="46">
        <v>503</v>
      </c>
      <c r="B508" s="46">
        <v>280</v>
      </c>
      <c r="C508" s="46" t="s">
        <v>94</v>
      </c>
      <c r="D508" s="45" t="s">
        <v>96</v>
      </c>
      <c r="E508" s="46">
        <v>1977</v>
      </c>
      <c r="F508" s="46"/>
      <c r="G508" s="45" t="s">
        <v>8</v>
      </c>
      <c r="H508" s="44">
        <v>0.009247685185185185</v>
      </c>
      <c r="I508" s="40">
        <f>H508-$H$6</f>
        <v>0.005104166666666667</v>
      </c>
      <c r="J508" s="39">
        <v>0.004993055555555555</v>
      </c>
      <c r="K508" s="38">
        <f>K507-1</f>
        <v>9</v>
      </c>
      <c r="L508" s="37"/>
      <c r="M508" s="3">
        <f>IF((L508&gt;1),K508*2*$N$5,K508*$N$5)</f>
        <v>9</v>
      </c>
    </row>
    <row r="509" spans="1:13" ht="12.75" customHeight="1">
      <c r="A509" s="46">
        <v>504</v>
      </c>
      <c r="B509" s="46">
        <v>277</v>
      </c>
      <c r="C509" s="46" t="s">
        <v>94</v>
      </c>
      <c r="D509" s="45" t="s">
        <v>95</v>
      </c>
      <c r="E509" s="46">
        <v>1974</v>
      </c>
      <c r="F509" s="46"/>
      <c r="G509" s="45" t="s">
        <v>8</v>
      </c>
      <c r="H509" s="44">
        <v>0.009247685185185185</v>
      </c>
      <c r="I509" s="40">
        <f>H509-$H$6</f>
        <v>0.005104166666666667</v>
      </c>
      <c r="J509" s="39">
        <v>0.004993055555555555</v>
      </c>
      <c r="K509" s="38">
        <f>K508-1</f>
        <v>8</v>
      </c>
      <c r="L509" s="37"/>
      <c r="M509" s="3">
        <f>IF((L509&gt;1),K509*2*$N$5,K509*$N$5)</f>
        <v>8</v>
      </c>
    </row>
    <row r="510" spans="1:13" ht="12.75" customHeight="1">
      <c r="A510" s="46">
        <v>505</v>
      </c>
      <c r="B510" s="46">
        <v>278</v>
      </c>
      <c r="C510" s="46" t="s">
        <v>94</v>
      </c>
      <c r="D510" s="45" t="s">
        <v>93</v>
      </c>
      <c r="E510" s="46">
        <v>1976</v>
      </c>
      <c r="F510" s="46"/>
      <c r="G510" s="45" t="s">
        <v>8</v>
      </c>
      <c r="H510" s="44">
        <v>0.009247685185185185</v>
      </c>
      <c r="I510" s="40">
        <f>H510-$H$6</f>
        <v>0.005104166666666667</v>
      </c>
      <c r="J510" s="39">
        <v>0.004993055555555555</v>
      </c>
      <c r="K510" s="38">
        <f>K509-1</f>
        <v>7</v>
      </c>
      <c r="L510" s="37"/>
      <c r="M510" s="3">
        <f>IF((L510&gt;1),K510*2*$N$5,K510*$N$5)</f>
        <v>7</v>
      </c>
    </row>
    <row r="511" spans="1:13" ht="12.75" customHeight="1">
      <c r="A511" s="46">
        <v>506</v>
      </c>
      <c r="B511" s="46">
        <v>951</v>
      </c>
      <c r="C511" s="46" t="s">
        <v>92</v>
      </c>
      <c r="D511" s="45" t="s">
        <v>91</v>
      </c>
      <c r="E511" s="46">
        <v>1996</v>
      </c>
      <c r="F511" s="46"/>
      <c r="G511" s="45" t="s">
        <v>90</v>
      </c>
      <c r="H511" s="44">
        <v>0.009270833333333334</v>
      </c>
      <c r="I511" s="40">
        <f>H511-$H$6</f>
        <v>0.0051273148148148154</v>
      </c>
      <c r="J511" s="39">
        <v>0.005005787037037037</v>
      </c>
      <c r="K511" s="38">
        <f>K510-1</f>
        <v>6</v>
      </c>
      <c r="L511" s="37"/>
      <c r="M511" s="3">
        <f>IF((L511&gt;1),K511*2*$N$5,K511*$N$5)</f>
        <v>6</v>
      </c>
    </row>
    <row r="512" spans="1:13" ht="12.75" customHeight="1">
      <c r="A512" s="46">
        <v>507</v>
      </c>
      <c r="B512" s="46">
        <v>272</v>
      </c>
      <c r="C512" s="46" t="s">
        <v>89</v>
      </c>
      <c r="D512" s="45" t="s">
        <v>88</v>
      </c>
      <c r="E512" s="46">
        <v>1957</v>
      </c>
      <c r="F512" s="46" t="s">
        <v>87</v>
      </c>
      <c r="G512" s="45" t="s">
        <v>86</v>
      </c>
      <c r="H512" s="44">
        <v>0.009652777777777777</v>
      </c>
      <c r="I512" s="40">
        <f>H512-$H$6</f>
        <v>0.005509259259259259</v>
      </c>
      <c r="J512" s="39">
        <v>0.0052118055555555555</v>
      </c>
      <c r="K512" s="38">
        <f>K511-1</f>
        <v>5</v>
      </c>
      <c r="L512" s="43">
        <v>2</v>
      </c>
      <c r="M512" s="3">
        <f>IF((L512&gt;1),K512*2*$N$5,K512*$N$5)</f>
        <v>10</v>
      </c>
    </row>
    <row r="513" spans="1:13" ht="12.75" customHeight="1">
      <c r="A513" s="42">
        <v>508</v>
      </c>
      <c r="B513" s="42">
        <v>820</v>
      </c>
      <c r="C513" s="42" t="s">
        <v>85</v>
      </c>
      <c r="D513" s="41" t="s">
        <v>84</v>
      </c>
      <c r="E513" s="42">
        <v>2001</v>
      </c>
      <c r="F513" s="42"/>
      <c r="G513" s="41" t="s">
        <v>14</v>
      </c>
      <c r="H513" s="40">
        <v>0.010219907407407408</v>
      </c>
      <c r="I513" s="40">
        <f>H513-$H$6</f>
        <v>0.00607638888888889</v>
      </c>
      <c r="J513" s="39">
        <v>0.005517361111111112</v>
      </c>
      <c r="K513" s="38">
        <f>K512-1</f>
        <v>4</v>
      </c>
      <c r="L513" s="37"/>
      <c r="M513" s="3">
        <f>IF((L513&gt;1),K513*2*$N$5,K513*$N$5)</f>
        <v>4</v>
      </c>
    </row>
    <row r="514" spans="1:13" ht="12.75" customHeight="1">
      <c r="A514" s="42">
        <v>509</v>
      </c>
      <c r="B514" s="42">
        <v>782</v>
      </c>
      <c r="C514" s="42" t="s">
        <v>81</v>
      </c>
      <c r="D514" s="41" t="s">
        <v>83</v>
      </c>
      <c r="E514" s="42">
        <v>2003</v>
      </c>
      <c r="F514" s="42"/>
      <c r="G514" s="41" t="s">
        <v>14</v>
      </c>
      <c r="H514" s="40">
        <v>0.010324074074074074</v>
      </c>
      <c r="I514" s="40">
        <f>H514-$H$6</f>
        <v>0.0061805555555555555</v>
      </c>
      <c r="J514" s="39">
        <v>0.005574074074074075</v>
      </c>
      <c r="K514" s="38">
        <f>K513-1</f>
        <v>3</v>
      </c>
      <c r="L514" s="37"/>
      <c r="M514" s="3">
        <f>IF((L514&gt;1),K514*2*$N$5,K514*$N$5)</f>
        <v>3</v>
      </c>
    </row>
    <row r="515" spans="1:13" ht="12.75" customHeight="1">
      <c r="A515" s="42">
        <v>510</v>
      </c>
      <c r="B515" s="42">
        <v>913</v>
      </c>
      <c r="C515" s="42" t="s">
        <v>81</v>
      </c>
      <c r="D515" s="41" t="s">
        <v>82</v>
      </c>
      <c r="E515" s="42">
        <v>2003</v>
      </c>
      <c r="F515" s="42"/>
      <c r="G515" s="41" t="s">
        <v>14</v>
      </c>
      <c r="H515" s="40">
        <v>0.010393518518518519</v>
      </c>
      <c r="I515" s="40">
        <f>H515-$H$6</f>
        <v>0.00625</v>
      </c>
      <c r="J515" s="39">
        <v>0.005611111111111111</v>
      </c>
      <c r="K515" s="38">
        <f>K514-1</f>
        <v>2</v>
      </c>
      <c r="L515" s="37"/>
      <c r="M515" s="3">
        <f>IF((L515&gt;1),K515*2*$N$5,K515*$N$5)</f>
        <v>2</v>
      </c>
    </row>
    <row r="516" spans="1:13" ht="12.75" customHeight="1">
      <c r="A516" s="42">
        <v>511</v>
      </c>
      <c r="B516" s="42">
        <v>912</v>
      </c>
      <c r="C516" s="42" t="s">
        <v>81</v>
      </c>
      <c r="D516" s="41" t="s">
        <v>80</v>
      </c>
      <c r="E516" s="42">
        <v>2003</v>
      </c>
      <c r="F516" s="42"/>
      <c r="G516" s="41" t="s">
        <v>33</v>
      </c>
      <c r="H516" s="40">
        <v>0.01042824074074074</v>
      </c>
      <c r="I516" s="40">
        <f>H516-$H$6</f>
        <v>0.006284722222222221</v>
      </c>
      <c r="J516" s="39">
        <v>0.005630787037037036</v>
      </c>
      <c r="K516" s="38">
        <f>K515-1</f>
        <v>1</v>
      </c>
      <c r="L516" s="37"/>
      <c r="M516" s="3">
        <f>IF((L516&gt;1),K516*2*$N$5,K516*$N$5)</f>
        <v>1</v>
      </c>
    </row>
  </sheetData>
  <sheetProtection/>
  <autoFilter ref="A5:M5">
    <sortState ref="A6:M516">
      <sortCondition sortBy="value" ref="A6:A516"/>
    </sortState>
  </autoFilter>
  <mergeCells count="2">
    <mergeCell ref="B1:D1"/>
    <mergeCell ref="B2:D2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2" customWidth="1"/>
    <col min="2" max="2" width="6.421875" style="1" customWidth="1"/>
    <col min="3" max="3" width="7.7109375" style="1" customWidth="1"/>
    <col min="4" max="4" width="28.57421875" style="1" customWidth="1"/>
    <col min="5" max="5" width="11.57421875" style="1" customWidth="1"/>
    <col min="6" max="6" width="12.57421875" style="1" customWidth="1"/>
    <col min="7" max="7" width="40.00390625" style="1" customWidth="1"/>
    <col min="8" max="8" width="8.8515625" style="1" customWidth="1"/>
    <col min="9" max="9" width="8.28125" style="1" customWidth="1"/>
    <col min="10" max="10" width="8.8515625" style="1" customWidth="1"/>
    <col min="11" max="11" width="7.421875" style="1" customWidth="1"/>
    <col min="12" max="12" width="10.7109375" style="1" customWidth="1"/>
    <col min="13" max="13" width="8.28125" style="1" customWidth="1"/>
    <col min="14" max="14" width="8.00390625" style="1" customWidth="1"/>
    <col min="15" max="16384" width="17.140625" style="1" customWidth="1"/>
  </cols>
  <sheetData>
    <row r="1" spans="2:4" ht="12">
      <c r="B1" s="34" t="s">
        <v>79</v>
      </c>
      <c r="C1" s="32"/>
      <c r="D1" s="32"/>
    </row>
    <row r="2" spans="2:9" ht="12">
      <c r="B2" s="90" t="s">
        <v>739</v>
      </c>
      <c r="E2" s="90"/>
      <c r="F2" s="30" t="s">
        <v>738</v>
      </c>
      <c r="H2" s="89"/>
      <c r="I2" s="88"/>
    </row>
    <row r="3" spans="2:4" ht="12">
      <c r="B3" s="33" t="s">
        <v>78</v>
      </c>
      <c r="C3" s="32"/>
      <c r="D3" s="32"/>
    </row>
    <row r="4" spans="1:10" ht="12">
      <c r="A4" s="29"/>
      <c r="B4" s="24"/>
      <c r="C4" s="87"/>
      <c r="D4" s="28"/>
      <c r="E4" s="27"/>
      <c r="F4" s="27"/>
      <c r="G4" s="26"/>
      <c r="H4" s="25"/>
      <c r="I4" s="25"/>
      <c r="J4" s="24"/>
    </row>
    <row r="5" spans="1:14" s="83" customFormat="1" ht="21.75" thickBot="1">
      <c r="A5" s="23" t="s">
        <v>76</v>
      </c>
      <c r="B5" s="23" t="s">
        <v>75</v>
      </c>
      <c r="C5" s="23" t="s">
        <v>74</v>
      </c>
      <c r="D5" s="23" t="s">
        <v>73</v>
      </c>
      <c r="E5" s="23" t="s">
        <v>72</v>
      </c>
      <c r="F5" s="23" t="s">
        <v>71</v>
      </c>
      <c r="G5" s="23" t="s">
        <v>70</v>
      </c>
      <c r="H5" s="22" t="s">
        <v>69</v>
      </c>
      <c r="I5" s="22" t="s">
        <v>68</v>
      </c>
      <c r="J5" s="21" t="s">
        <v>67</v>
      </c>
      <c r="K5" s="86" t="s">
        <v>66</v>
      </c>
      <c r="L5" s="85" t="s">
        <v>65</v>
      </c>
      <c r="M5" s="84" t="s">
        <v>64</v>
      </c>
      <c r="N5" s="17">
        <v>1</v>
      </c>
    </row>
    <row r="6" spans="1:14" ht="12">
      <c r="A6" s="16">
        <v>1</v>
      </c>
      <c r="B6" s="16">
        <v>2</v>
      </c>
      <c r="C6" s="16" t="s">
        <v>94</v>
      </c>
      <c r="D6" s="15" t="s">
        <v>737</v>
      </c>
      <c r="E6" s="16">
        <v>1984</v>
      </c>
      <c r="F6" s="16"/>
      <c r="G6" s="15" t="s">
        <v>736</v>
      </c>
      <c r="H6" s="14">
        <v>0.013564814814814816</v>
      </c>
      <c r="I6" s="14"/>
      <c r="J6" s="13">
        <v>0.0024409722222222224</v>
      </c>
      <c r="K6" s="79">
        <f>MAX(A:A)</f>
        <v>26</v>
      </c>
      <c r="L6" s="82"/>
      <c r="M6" s="77">
        <f>IF((L6&gt;1),K6*2*$N$5,K6*$N$5)</f>
        <v>26</v>
      </c>
      <c r="N6" s="11"/>
    </row>
    <row r="7" spans="1:14" ht="12">
      <c r="A7" s="9">
        <v>2</v>
      </c>
      <c r="B7" s="9">
        <v>8</v>
      </c>
      <c r="C7" s="9" t="s">
        <v>94</v>
      </c>
      <c r="D7" s="8" t="s">
        <v>735</v>
      </c>
      <c r="E7" s="9">
        <v>1985</v>
      </c>
      <c r="F7" s="9"/>
      <c r="G7" s="8" t="s">
        <v>28</v>
      </c>
      <c r="H7" s="7">
        <v>0.013761574074074074</v>
      </c>
      <c r="I7" s="7">
        <v>0.00019675925925925926</v>
      </c>
      <c r="J7" s="6">
        <v>0.0024768518518518516</v>
      </c>
      <c r="K7" s="79">
        <f>K6-1</f>
        <v>25</v>
      </c>
      <c r="L7" s="78"/>
      <c r="M7" s="77">
        <f>IF((L7&gt;1),K7*2*$N$5,K7*$N$5)</f>
        <v>25</v>
      </c>
      <c r="N7" s="11"/>
    </row>
    <row r="8" spans="1:14" ht="12">
      <c r="A8" s="9">
        <v>3</v>
      </c>
      <c r="B8" s="9">
        <v>4</v>
      </c>
      <c r="C8" s="9" t="s">
        <v>94</v>
      </c>
      <c r="D8" s="8" t="s">
        <v>734</v>
      </c>
      <c r="E8" s="9">
        <v>1988</v>
      </c>
      <c r="F8" s="9"/>
      <c r="G8" s="8" t="s">
        <v>528</v>
      </c>
      <c r="H8" s="7">
        <v>0.013900462962962962</v>
      </c>
      <c r="I8" s="7">
        <v>0.0003356481481481481</v>
      </c>
      <c r="J8" s="6">
        <v>0.0025011574074074072</v>
      </c>
      <c r="K8" s="79">
        <f>K7-1</f>
        <v>24</v>
      </c>
      <c r="L8" s="78"/>
      <c r="M8" s="77">
        <f>IF((L8&gt;1),K8*2*$N$5,K8*$N$5)</f>
        <v>24</v>
      </c>
      <c r="N8" s="11"/>
    </row>
    <row r="9" spans="1:13" ht="12">
      <c r="A9" s="9">
        <v>4</v>
      </c>
      <c r="B9" s="9">
        <v>16</v>
      </c>
      <c r="C9" s="9" t="s">
        <v>94</v>
      </c>
      <c r="D9" s="8" t="s">
        <v>733</v>
      </c>
      <c r="E9" s="9">
        <v>1989</v>
      </c>
      <c r="F9" s="9" t="s">
        <v>132</v>
      </c>
      <c r="G9" s="8" t="s">
        <v>354</v>
      </c>
      <c r="H9" s="7">
        <v>0.014108796296296295</v>
      </c>
      <c r="I9" s="7">
        <v>0.0005439814814814814</v>
      </c>
      <c r="J9" s="6">
        <v>0.002539351851851852</v>
      </c>
      <c r="K9" s="79">
        <f>K8-1</f>
        <v>23</v>
      </c>
      <c r="L9" s="78"/>
      <c r="M9" s="77">
        <f>IF((L9&gt;1),K9*2*$N$5,K9*$N$5)</f>
        <v>23</v>
      </c>
    </row>
    <row r="10" spans="1:13" ht="12">
      <c r="A10" s="9">
        <v>5</v>
      </c>
      <c r="B10" s="9">
        <v>14</v>
      </c>
      <c r="C10" s="9" t="s">
        <v>94</v>
      </c>
      <c r="D10" s="8" t="s">
        <v>732</v>
      </c>
      <c r="E10" s="9">
        <v>1989</v>
      </c>
      <c r="F10" s="9" t="s">
        <v>132</v>
      </c>
      <c r="G10" s="8" t="s">
        <v>354</v>
      </c>
      <c r="H10" s="7">
        <v>0.014363425925925925</v>
      </c>
      <c r="I10" s="7">
        <v>0.000798611111111111</v>
      </c>
      <c r="J10" s="6">
        <v>0.002584490740740741</v>
      </c>
      <c r="K10" s="79">
        <f>K9-1</f>
        <v>22</v>
      </c>
      <c r="L10" s="78"/>
      <c r="M10" s="77">
        <f>IF((L10&gt;1),K10*2*$N$5,K10*$N$5)</f>
        <v>22</v>
      </c>
    </row>
    <row r="11" spans="1:13" ht="12">
      <c r="A11" s="9">
        <v>6</v>
      </c>
      <c r="B11" s="9">
        <v>18</v>
      </c>
      <c r="C11" s="9" t="s">
        <v>94</v>
      </c>
      <c r="D11" s="8" t="s">
        <v>731</v>
      </c>
      <c r="E11" s="9">
        <v>1972</v>
      </c>
      <c r="F11" s="9"/>
      <c r="G11" s="8" t="s">
        <v>730</v>
      </c>
      <c r="H11" s="7">
        <v>0.014814814814814814</v>
      </c>
      <c r="I11" s="7">
        <v>0.00125</v>
      </c>
      <c r="J11" s="6">
        <v>0.0026655092592592594</v>
      </c>
      <c r="K11" s="79">
        <f>K10-1</f>
        <v>21</v>
      </c>
      <c r="L11" s="78"/>
      <c r="M11" s="77">
        <f>IF((L11&gt;1),K11*2*$N$5,K11*$N$5)</f>
        <v>21</v>
      </c>
    </row>
    <row r="12" spans="1:13" ht="12">
      <c r="A12" s="9">
        <v>7</v>
      </c>
      <c r="B12" s="9">
        <v>12</v>
      </c>
      <c r="C12" s="9" t="s">
        <v>237</v>
      </c>
      <c r="D12" s="8" t="s">
        <v>729</v>
      </c>
      <c r="E12" s="9">
        <v>1994</v>
      </c>
      <c r="F12" s="9" t="s">
        <v>132</v>
      </c>
      <c r="G12" s="8" t="s">
        <v>354</v>
      </c>
      <c r="H12" s="7">
        <v>0.01513888888888889</v>
      </c>
      <c r="I12" s="7">
        <v>0.001574074074074074</v>
      </c>
      <c r="J12" s="6">
        <v>0.002724537037037037</v>
      </c>
      <c r="K12" s="79">
        <f>K11-1</f>
        <v>20</v>
      </c>
      <c r="L12" s="78"/>
      <c r="M12" s="77">
        <f>IF((L12&gt;1),K12*2*$N$5,K12*$N$5)</f>
        <v>20</v>
      </c>
    </row>
    <row r="13" spans="1:13" ht="12">
      <c r="A13" s="9">
        <v>8</v>
      </c>
      <c r="B13" s="9">
        <v>259</v>
      </c>
      <c r="C13" s="9" t="s">
        <v>94</v>
      </c>
      <c r="D13" s="8" t="s">
        <v>728</v>
      </c>
      <c r="E13" s="9">
        <v>1987</v>
      </c>
      <c r="F13" s="9" t="s">
        <v>87</v>
      </c>
      <c r="G13" s="8" t="s">
        <v>86</v>
      </c>
      <c r="H13" s="7">
        <v>0.015358796296296296</v>
      </c>
      <c r="I13" s="7">
        <v>0.0017939814814814815</v>
      </c>
      <c r="J13" s="6">
        <v>0.0027638888888888886</v>
      </c>
      <c r="K13" s="79">
        <f>K12-1</f>
        <v>19</v>
      </c>
      <c r="L13" s="78"/>
      <c r="M13" s="77">
        <f>IF((L13&gt;1),K13*2*$N$5,K13*$N$5)</f>
        <v>19</v>
      </c>
    </row>
    <row r="14" spans="1:13" ht="12">
      <c r="A14" s="9">
        <v>9</v>
      </c>
      <c r="B14" s="9">
        <v>22</v>
      </c>
      <c r="C14" s="9" t="s">
        <v>94</v>
      </c>
      <c r="D14" s="8" t="s">
        <v>727</v>
      </c>
      <c r="E14" s="9">
        <v>1991</v>
      </c>
      <c r="F14" s="9"/>
      <c r="G14" s="8" t="s">
        <v>170</v>
      </c>
      <c r="H14" s="7">
        <v>0.015590277777777778</v>
      </c>
      <c r="I14" s="7">
        <v>0.002025462962962963</v>
      </c>
      <c r="J14" s="6">
        <v>0.0028055555555555555</v>
      </c>
      <c r="K14" s="79">
        <f>K13-1</f>
        <v>18</v>
      </c>
      <c r="L14" s="78"/>
      <c r="M14" s="77">
        <f>IF((L14&gt;1),K14*2*$N$5,K14*$N$5)</f>
        <v>18</v>
      </c>
    </row>
    <row r="15" spans="1:13" ht="12">
      <c r="A15" s="9">
        <v>10</v>
      </c>
      <c r="B15" s="9">
        <v>32</v>
      </c>
      <c r="C15" s="9" t="s">
        <v>94</v>
      </c>
      <c r="D15" s="8" t="s">
        <v>726</v>
      </c>
      <c r="E15" s="9">
        <v>1990</v>
      </c>
      <c r="F15" s="9"/>
      <c r="G15" s="8" t="s">
        <v>3</v>
      </c>
      <c r="H15" s="7">
        <v>0.016099537037037037</v>
      </c>
      <c r="I15" s="7">
        <v>0.002534722222222222</v>
      </c>
      <c r="J15" s="6">
        <v>0.002896990740740741</v>
      </c>
      <c r="K15" s="79">
        <f>K14-1</f>
        <v>17</v>
      </c>
      <c r="L15" s="78"/>
      <c r="M15" s="77">
        <f>IF((L15&gt;1),K15*2*$N$5,K15*$N$5)</f>
        <v>17</v>
      </c>
    </row>
    <row r="16" spans="1:13" ht="12">
      <c r="A16" s="9">
        <v>11</v>
      </c>
      <c r="B16" s="9">
        <v>954</v>
      </c>
      <c r="C16" s="9" t="s">
        <v>94</v>
      </c>
      <c r="D16" s="8" t="s">
        <v>725</v>
      </c>
      <c r="E16" s="9">
        <v>1984</v>
      </c>
      <c r="F16" s="9"/>
      <c r="G16" s="8" t="s">
        <v>724</v>
      </c>
      <c r="H16" s="7">
        <v>0.0166087962962963</v>
      </c>
      <c r="I16" s="7">
        <v>0.003043981481481482</v>
      </c>
      <c r="J16" s="6">
        <v>0.002988425925925926</v>
      </c>
      <c r="K16" s="79">
        <f>K15-1</f>
        <v>16</v>
      </c>
      <c r="L16" s="78"/>
      <c r="M16" s="77">
        <f>IF((L16&gt;1),K16*2*$N$5,K16*$N$5)</f>
        <v>16</v>
      </c>
    </row>
    <row r="17" spans="1:13" ht="12">
      <c r="A17" s="9">
        <v>12</v>
      </c>
      <c r="B17" s="9">
        <v>266</v>
      </c>
      <c r="C17" s="9" t="s">
        <v>237</v>
      </c>
      <c r="D17" s="8" t="s">
        <v>723</v>
      </c>
      <c r="E17" s="9">
        <v>1995</v>
      </c>
      <c r="F17" s="9"/>
      <c r="G17" s="8" t="s">
        <v>39</v>
      </c>
      <c r="H17" s="7">
        <v>0.016840277777777777</v>
      </c>
      <c r="I17" s="7">
        <v>0.003275462962962963</v>
      </c>
      <c r="J17" s="6">
        <v>0.0030300925925925925</v>
      </c>
      <c r="K17" s="79">
        <f>K16-1</f>
        <v>15</v>
      </c>
      <c r="L17" s="78"/>
      <c r="M17" s="77">
        <f>IF((L17&gt;1),K17*2*$N$5,K17*$N$5)</f>
        <v>15</v>
      </c>
    </row>
    <row r="18" spans="1:13" ht="12">
      <c r="A18" s="9">
        <v>13</v>
      </c>
      <c r="B18" s="9">
        <v>255</v>
      </c>
      <c r="C18" s="9" t="s">
        <v>94</v>
      </c>
      <c r="D18" s="8" t="s">
        <v>404</v>
      </c>
      <c r="E18" s="9">
        <v>1984</v>
      </c>
      <c r="F18" s="9"/>
      <c r="G18" s="8" t="s">
        <v>0</v>
      </c>
      <c r="H18" s="7">
        <v>0.017222222222222222</v>
      </c>
      <c r="I18" s="7">
        <v>0.0036574074074074074</v>
      </c>
      <c r="J18" s="6">
        <v>0.0030995370370370365</v>
      </c>
      <c r="K18" s="79">
        <f>K17-1</f>
        <v>14</v>
      </c>
      <c r="L18" s="78"/>
      <c r="M18" s="77">
        <f>IF((L18&gt;1),K18*2*$N$5,K18*$N$5)</f>
        <v>14</v>
      </c>
    </row>
    <row r="19" spans="1:13" ht="12">
      <c r="A19" s="9">
        <v>14</v>
      </c>
      <c r="B19" s="9">
        <v>55</v>
      </c>
      <c r="C19" s="9" t="s">
        <v>94</v>
      </c>
      <c r="D19" s="8" t="s">
        <v>722</v>
      </c>
      <c r="E19" s="9">
        <v>1992</v>
      </c>
      <c r="F19" s="9"/>
      <c r="G19" s="8" t="s">
        <v>118</v>
      </c>
      <c r="H19" s="7">
        <v>0.017407407407407406</v>
      </c>
      <c r="I19" s="7">
        <v>0.0038425925925925923</v>
      </c>
      <c r="J19" s="6">
        <v>0.003131944444444444</v>
      </c>
      <c r="K19" s="79">
        <f>K18-1</f>
        <v>13</v>
      </c>
      <c r="L19" s="78"/>
      <c r="M19" s="77">
        <f>IF((L19&gt;1),K19*2*$N$5,K19*$N$5)</f>
        <v>13</v>
      </c>
    </row>
    <row r="20" spans="1:13" ht="12">
      <c r="A20" s="9">
        <v>15</v>
      </c>
      <c r="B20" s="9">
        <v>267</v>
      </c>
      <c r="C20" s="9" t="s">
        <v>237</v>
      </c>
      <c r="D20" s="8" t="s">
        <v>721</v>
      </c>
      <c r="E20" s="9">
        <v>1995</v>
      </c>
      <c r="F20" s="9"/>
      <c r="G20" s="8" t="s">
        <v>170</v>
      </c>
      <c r="H20" s="7">
        <v>0.018020833333333333</v>
      </c>
      <c r="I20" s="7">
        <v>0.004456018518518519</v>
      </c>
      <c r="J20" s="6">
        <v>0.003243055555555556</v>
      </c>
      <c r="K20" s="79">
        <f>K19-1</f>
        <v>12</v>
      </c>
      <c r="L20" s="78"/>
      <c r="M20" s="77">
        <f>IF((L20&gt;1),K20*2*$N$5,K20*$N$5)</f>
        <v>12</v>
      </c>
    </row>
    <row r="21" spans="1:13" ht="12">
      <c r="A21" s="9">
        <v>16</v>
      </c>
      <c r="B21" s="9">
        <v>242</v>
      </c>
      <c r="C21" s="9" t="s">
        <v>94</v>
      </c>
      <c r="D21" s="15" t="s">
        <v>720</v>
      </c>
      <c r="E21" s="16">
        <v>1965</v>
      </c>
      <c r="F21" s="16" t="s">
        <v>132</v>
      </c>
      <c r="G21" s="15" t="s">
        <v>131</v>
      </c>
      <c r="H21" s="7">
        <v>0.019050925925925926</v>
      </c>
      <c r="I21" s="7">
        <v>0.005486111111111112</v>
      </c>
      <c r="J21" s="6">
        <v>0.0034282407407407404</v>
      </c>
      <c r="K21" s="79">
        <f>K20-1</f>
        <v>11</v>
      </c>
      <c r="L21" s="81">
        <v>2</v>
      </c>
      <c r="M21" s="77">
        <f>IF((L21&gt;1),K21*2*$N$5,K21*$N$5)</f>
        <v>22</v>
      </c>
    </row>
    <row r="22" spans="1:13" ht="12">
      <c r="A22" s="9">
        <v>17</v>
      </c>
      <c r="B22" s="9">
        <v>249</v>
      </c>
      <c r="C22" s="9" t="s">
        <v>94</v>
      </c>
      <c r="D22" s="8" t="s">
        <v>719</v>
      </c>
      <c r="E22" s="9">
        <v>1975</v>
      </c>
      <c r="F22" s="9" t="s">
        <v>87</v>
      </c>
      <c r="G22" s="8" t="s">
        <v>86</v>
      </c>
      <c r="H22" s="7">
        <v>0.0196875</v>
      </c>
      <c r="I22" s="7">
        <v>0.006122685185185185</v>
      </c>
      <c r="J22" s="6">
        <v>0.0035428240740740737</v>
      </c>
      <c r="K22" s="79">
        <f>K21-1</f>
        <v>10</v>
      </c>
      <c r="L22" s="80">
        <v>2</v>
      </c>
      <c r="M22" s="77">
        <f>IF((L22&gt;1),K22*2*$N$5,K22*$N$5)</f>
        <v>20</v>
      </c>
    </row>
    <row r="23" spans="1:13" ht="12">
      <c r="A23" s="9">
        <v>18</v>
      </c>
      <c r="B23" s="9">
        <v>243</v>
      </c>
      <c r="C23" s="9" t="s">
        <v>94</v>
      </c>
      <c r="D23" s="8" t="s">
        <v>718</v>
      </c>
      <c r="E23" s="9">
        <v>1965</v>
      </c>
      <c r="F23" s="9" t="s">
        <v>132</v>
      </c>
      <c r="G23" s="8" t="s">
        <v>131</v>
      </c>
      <c r="H23" s="7">
        <v>0.01980324074074074</v>
      </c>
      <c r="I23" s="7">
        <v>0.006238425925925925</v>
      </c>
      <c r="J23" s="6">
        <v>0.0035636574074074077</v>
      </c>
      <c r="K23" s="79">
        <f>K22-1</f>
        <v>9</v>
      </c>
      <c r="L23" s="78"/>
      <c r="M23" s="77">
        <f>IF((L23&gt;1),K23*2*$N$5,K23*$N$5)</f>
        <v>9</v>
      </c>
    </row>
    <row r="24" spans="1:13" ht="12">
      <c r="A24" s="9">
        <v>19</v>
      </c>
      <c r="B24" s="9">
        <v>252</v>
      </c>
      <c r="C24" s="9" t="s">
        <v>94</v>
      </c>
      <c r="D24" s="8" t="s">
        <v>717</v>
      </c>
      <c r="E24" s="9">
        <v>1979</v>
      </c>
      <c r="F24" s="9"/>
      <c r="G24" s="8" t="s">
        <v>716</v>
      </c>
      <c r="H24" s="7">
        <v>0.02003472222222222</v>
      </c>
      <c r="I24" s="7">
        <v>0.006469907407407407</v>
      </c>
      <c r="J24" s="6">
        <v>0.0036053240740740737</v>
      </c>
      <c r="K24" s="79">
        <f>K23-1</f>
        <v>8</v>
      </c>
      <c r="L24" s="78"/>
      <c r="M24" s="77">
        <f>IF((L24&gt;1),K24*2*$N$5,K24*$N$5)</f>
        <v>8</v>
      </c>
    </row>
    <row r="25" spans="1:13" ht="12">
      <c r="A25" s="9">
        <v>20</v>
      </c>
      <c r="B25" s="9">
        <v>241</v>
      </c>
      <c r="C25" s="9" t="s">
        <v>94</v>
      </c>
      <c r="D25" s="8" t="s">
        <v>715</v>
      </c>
      <c r="E25" s="9">
        <v>1965</v>
      </c>
      <c r="F25" s="9" t="s">
        <v>132</v>
      </c>
      <c r="G25" s="8" t="s">
        <v>131</v>
      </c>
      <c r="H25" s="7">
        <v>0.021423611111111112</v>
      </c>
      <c r="I25" s="7">
        <v>0.007858796296296296</v>
      </c>
      <c r="J25" s="6">
        <v>0.003855324074074074</v>
      </c>
      <c r="K25" s="79">
        <f>K24-1</f>
        <v>7</v>
      </c>
      <c r="L25" s="78"/>
      <c r="M25" s="77">
        <f>IF((L25&gt;1),K25*2*$N$5,K25*$N$5)</f>
        <v>7</v>
      </c>
    </row>
    <row r="26" spans="1:13" ht="12">
      <c r="A26" s="9">
        <v>21</v>
      </c>
      <c r="B26" s="9">
        <v>244</v>
      </c>
      <c r="C26" s="9" t="s">
        <v>94</v>
      </c>
      <c r="D26" s="8" t="s">
        <v>714</v>
      </c>
      <c r="E26" s="9">
        <v>1972</v>
      </c>
      <c r="F26" s="9"/>
      <c r="G26" s="8" t="s">
        <v>713</v>
      </c>
      <c r="H26" s="7">
        <v>0.021585648148148145</v>
      </c>
      <c r="I26" s="7">
        <v>0.008020833333333333</v>
      </c>
      <c r="J26" s="6">
        <v>0.0038842592592592596</v>
      </c>
      <c r="K26" s="79">
        <f>K25-1</f>
        <v>6</v>
      </c>
      <c r="L26" s="78"/>
      <c r="M26" s="77">
        <f>IF((L26&gt;1),K26*2*$N$5,K26*$N$5)</f>
        <v>6</v>
      </c>
    </row>
    <row r="27" spans="1:13" ht="12">
      <c r="A27" s="9">
        <v>22</v>
      </c>
      <c r="B27" s="9">
        <v>251</v>
      </c>
      <c r="C27" s="9" t="s">
        <v>94</v>
      </c>
      <c r="D27" s="8" t="s">
        <v>712</v>
      </c>
      <c r="E27" s="9">
        <v>1977</v>
      </c>
      <c r="F27" s="9"/>
      <c r="G27" s="8" t="s">
        <v>0</v>
      </c>
      <c r="H27" s="7">
        <v>0.021956018518518517</v>
      </c>
      <c r="I27" s="7">
        <v>0.008391203703703705</v>
      </c>
      <c r="J27" s="6">
        <v>0.003951388888888889</v>
      </c>
      <c r="K27" s="79">
        <f>K26-1</f>
        <v>5</v>
      </c>
      <c r="L27" s="78"/>
      <c r="M27" s="77">
        <f>IF((L27&gt;1),K27*2*$N$5,K27*$N$5)</f>
        <v>5</v>
      </c>
    </row>
    <row r="28" spans="1:13" ht="12">
      <c r="A28" s="9">
        <v>23</v>
      </c>
      <c r="B28" s="9">
        <v>271</v>
      </c>
      <c r="C28" s="9" t="s">
        <v>237</v>
      </c>
      <c r="D28" s="8" t="s">
        <v>711</v>
      </c>
      <c r="E28" s="9">
        <v>1999</v>
      </c>
      <c r="F28" s="9"/>
      <c r="G28" s="8" t="s">
        <v>0</v>
      </c>
      <c r="H28" s="7">
        <v>0.022604166666666665</v>
      </c>
      <c r="I28" s="7">
        <v>0.009039351851851852</v>
      </c>
      <c r="J28" s="6">
        <v>0.004068287037037037</v>
      </c>
      <c r="K28" s="79">
        <f>K27-1</f>
        <v>4</v>
      </c>
      <c r="L28" s="78"/>
      <c r="M28" s="77">
        <f>IF((L28&gt;1),K28*2*$N$5,K28*$N$5)</f>
        <v>4</v>
      </c>
    </row>
    <row r="29" spans="1:13" ht="12">
      <c r="A29" s="9">
        <v>24</v>
      </c>
      <c r="B29" s="9">
        <v>261</v>
      </c>
      <c r="C29" s="9" t="s">
        <v>94</v>
      </c>
      <c r="D29" s="8" t="s">
        <v>710</v>
      </c>
      <c r="E29" s="9">
        <v>1989</v>
      </c>
      <c r="F29" s="9"/>
      <c r="G29" s="8" t="s">
        <v>0</v>
      </c>
      <c r="H29" s="7">
        <v>0.023912037037037034</v>
      </c>
      <c r="I29" s="7">
        <v>0.010347222222222223</v>
      </c>
      <c r="J29" s="6">
        <v>0.00430324074074074</v>
      </c>
      <c r="K29" s="79">
        <f>K28-1</f>
        <v>3</v>
      </c>
      <c r="L29" s="78"/>
      <c r="M29" s="77">
        <f>IF((L29&gt;1),K29*2*$N$5,K29*$N$5)</f>
        <v>3</v>
      </c>
    </row>
    <row r="30" spans="1:13" ht="12">
      <c r="A30" s="9">
        <v>25</v>
      </c>
      <c r="B30" s="9">
        <v>934</v>
      </c>
      <c r="C30" s="9" t="s">
        <v>237</v>
      </c>
      <c r="D30" s="8" t="s">
        <v>709</v>
      </c>
      <c r="E30" s="9">
        <v>1997</v>
      </c>
      <c r="F30" s="9"/>
      <c r="G30" s="8" t="s">
        <v>0</v>
      </c>
      <c r="H30" s="7">
        <v>0.024583333333333332</v>
      </c>
      <c r="I30" s="7">
        <v>0.011018518518518518</v>
      </c>
      <c r="J30" s="6">
        <v>0.004423611111111112</v>
      </c>
      <c r="K30" s="79">
        <f>K29-1</f>
        <v>2</v>
      </c>
      <c r="L30" s="78"/>
      <c r="M30" s="77">
        <f>IF((L30&gt;1),K30*2*$N$5,K30*$N$5)</f>
        <v>2</v>
      </c>
    </row>
    <row r="31" spans="1:13" ht="12">
      <c r="A31" s="9">
        <v>26</v>
      </c>
      <c r="B31" s="9">
        <v>245</v>
      </c>
      <c r="C31" s="9" t="s">
        <v>94</v>
      </c>
      <c r="D31" s="8" t="s">
        <v>708</v>
      </c>
      <c r="E31" s="9">
        <v>1973</v>
      </c>
      <c r="F31" s="9"/>
      <c r="G31" s="8" t="s">
        <v>685</v>
      </c>
      <c r="H31" s="7">
        <v>0.028240740740740736</v>
      </c>
      <c r="I31" s="7">
        <v>0.014675925925925926</v>
      </c>
      <c r="J31" s="6">
        <v>0.005082175925925926</v>
      </c>
      <c r="K31" s="79">
        <f>K30-1</f>
        <v>1</v>
      </c>
      <c r="L31" s="78"/>
      <c r="M31" s="77">
        <f>IF((L31&gt;1),K31*2*$N$5,K31*$N$5)</f>
        <v>1</v>
      </c>
    </row>
    <row r="32" spans="1:13" ht="12">
      <c r="A32" s="9" t="s">
        <v>707</v>
      </c>
      <c r="B32" s="9">
        <v>248</v>
      </c>
      <c r="C32" s="9"/>
      <c r="D32" s="8" t="s">
        <v>706</v>
      </c>
      <c r="E32" s="9"/>
      <c r="F32" s="9"/>
      <c r="G32" s="8"/>
      <c r="H32" s="7"/>
      <c r="I32" s="7"/>
      <c r="J32" s="6"/>
      <c r="K32" s="79">
        <f>K31-1</f>
        <v>0</v>
      </c>
      <c r="L32" s="78"/>
      <c r="M32" s="77">
        <f>IF((L32&gt;1),K32*2*$N$5,K32*$N$5)</f>
        <v>0</v>
      </c>
    </row>
  </sheetData>
  <sheetProtection/>
  <autoFilter ref="A5:M5">
    <sortState ref="A6:M32">
      <sortCondition sortBy="value" ref="A6:A32"/>
    </sortState>
  </autoFilter>
  <mergeCells count="2">
    <mergeCell ref="B1:D1"/>
    <mergeCell ref="B3:D3"/>
  </mergeCells>
  <printOptions/>
  <pageMargins left="0.75" right="0.25" top="1" bottom="0.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2" customWidth="1"/>
    <col min="2" max="2" width="6.421875" style="2" customWidth="1"/>
    <col min="3" max="3" width="8.00390625" style="2" customWidth="1"/>
    <col min="4" max="4" width="28.57421875" style="1" customWidth="1"/>
    <col min="5" max="5" width="12.8515625" style="1" customWidth="1"/>
    <col min="6" max="6" width="11.57421875" style="1" customWidth="1"/>
    <col min="7" max="7" width="38.28125" style="1" customWidth="1"/>
    <col min="8" max="8" width="10.57421875" style="89" customWidth="1"/>
    <col min="9" max="9" width="8.28125" style="88" customWidth="1"/>
    <col min="10" max="10" width="8.8515625" style="1" customWidth="1"/>
    <col min="11" max="11" width="7.421875" style="1" customWidth="1"/>
    <col min="12" max="12" width="10.7109375" style="1" customWidth="1"/>
    <col min="13" max="13" width="8.28125" style="1" customWidth="1"/>
    <col min="14" max="14" width="8.00390625" style="1" customWidth="1"/>
    <col min="15" max="16384" width="17.140625" style="1" customWidth="1"/>
  </cols>
  <sheetData>
    <row r="1" spans="2:4" ht="12">
      <c r="B1" s="34" t="s">
        <v>79</v>
      </c>
      <c r="C1" s="32"/>
      <c r="D1" s="32"/>
    </row>
    <row r="2" spans="2:6" ht="12">
      <c r="B2" s="103" t="s">
        <v>739</v>
      </c>
      <c r="E2" s="90"/>
      <c r="F2" s="90"/>
    </row>
    <row r="3" spans="2:5" ht="12">
      <c r="B3" s="33" t="s">
        <v>78</v>
      </c>
      <c r="C3" s="32"/>
      <c r="D3" s="32"/>
      <c r="E3" s="30" t="s">
        <v>848</v>
      </c>
    </row>
    <row r="4" spans="1:10" ht="12">
      <c r="A4" s="29"/>
      <c r="B4" s="29"/>
      <c r="C4" s="29"/>
      <c r="D4" s="28"/>
      <c r="E4" s="27"/>
      <c r="F4" s="27"/>
      <c r="G4" s="26"/>
      <c r="H4" s="102"/>
      <c r="I4" s="101"/>
      <c r="J4" s="24"/>
    </row>
    <row r="5" spans="1:14" s="99" customFormat="1" ht="24" customHeight="1" thickBot="1">
      <c r="A5" s="23" t="s">
        <v>76</v>
      </c>
      <c r="B5" s="23" t="s">
        <v>75</v>
      </c>
      <c r="C5" s="23" t="s">
        <v>74</v>
      </c>
      <c r="D5" s="23" t="s">
        <v>73</v>
      </c>
      <c r="E5" s="23" t="s">
        <v>72</v>
      </c>
      <c r="F5" s="23" t="s">
        <v>71</v>
      </c>
      <c r="G5" s="23" t="s">
        <v>70</v>
      </c>
      <c r="H5" s="100" t="s">
        <v>69</v>
      </c>
      <c r="I5" s="22" t="s">
        <v>68</v>
      </c>
      <c r="J5" s="21" t="s">
        <v>67</v>
      </c>
      <c r="K5" s="86" t="s">
        <v>66</v>
      </c>
      <c r="L5" s="85" t="s">
        <v>65</v>
      </c>
      <c r="M5" s="84" t="s">
        <v>64</v>
      </c>
      <c r="N5" s="17">
        <v>2</v>
      </c>
    </row>
    <row r="6" spans="1:14" ht="12">
      <c r="A6" s="16">
        <v>1</v>
      </c>
      <c r="B6" s="16">
        <v>3</v>
      </c>
      <c r="C6" s="16" t="s">
        <v>121</v>
      </c>
      <c r="D6" s="15" t="s">
        <v>847</v>
      </c>
      <c r="E6" s="16">
        <v>1985</v>
      </c>
      <c r="F6" s="16"/>
      <c r="G6" s="15" t="s">
        <v>846</v>
      </c>
      <c r="H6" s="14">
        <v>0.024305555555555556</v>
      </c>
      <c r="I6" s="14"/>
      <c r="J6" s="13">
        <v>0.0021759259259259258</v>
      </c>
      <c r="K6" s="79">
        <f>MAX(A:A)</f>
        <v>107</v>
      </c>
      <c r="L6" s="82"/>
      <c r="M6" s="77">
        <f>IF((L6&gt;1),K6*2*$N$5,K6*$N$5)</f>
        <v>214</v>
      </c>
      <c r="N6" s="11"/>
    </row>
    <row r="7" spans="1:14" ht="12">
      <c r="A7" s="9">
        <v>2</v>
      </c>
      <c r="B7" s="9">
        <v>7</v>
      </c>
      <c r="C7" s="9" t="s">
        <v>121</v>
      </c>
      <c r="D7" s="8" t="s">
        <v>845</v>
      </c>
      <c r="E7" s="9">
        <v>1984</v>
      </c>
      <c r="F7" s="9" t="s">
        <v>87</v>
      </c>
      <c r="G7" s="8" t="s">
        <v>86</v>
      </c>
      <c r="H7" s="7">
        <v>0.02461805555555556</v>
      </c>
      <c r="I7" s="7">
        <v>0.0003125</v>
      </c>
      <c r="J7" s="6">
        <v>0.0022106481481481478</v>
      </c>
      <c r="K7" s="79">
        <f>K6-1</f>
        <v>106</v>
      </c>
      <c r="L7" s="78"/>
      <c r="M7" s="77">
        <f>IF((L7&gt;1),K7*2*$N$5,K7*$N$5)</f>
        <v>212</v>
      </c>
      <c r="N7" s="11"/>
    </row>
    <row r="8" spans="1:14" ht="12">
      <c r="A8" s="9">
        <v>3</v>
      </c>
      <c r="B8" s="9">
        <v>11</v>
      </c>
      <c r="C8" s="9" t="s">
        <v>121</v>
      </c>
      <c r="D8" s="8" t="s">
        <v>844</v>
      </c>
      <c r="E8" s="9">
        <v>1987</v>
      </c>
      <c r="F8" s="9" t="s">
        <v>132</v>
      </c>
      <c r="G8" s="8" t="s">
        <v>354</v>
      </c>
      <c r="H8" s="7">
        <v>0.02478009259259259</v>
      </c>
      <c r="I8" s="7">
        <v>0.00047453703703703704</v>
      </c>
      <c r="J8" s="6">
        <v>0.0022222222222222222</v>
      </c>
      <c r="K8" s="79">
        <f>K7-1</f>
        <v>105</v>
      </c>
      <c r="L8" s="78"/>
      <c r="M8" s="77">
        <f>IF((L8&gt;1),K8*2*$N$5,K8*$N$5)</f>
        <v>210</v>
      </c>
      <c r="N8" s="11"/>
    </row>
    <row r="9" spans="1:13" ht="12">
      <c r="A9" s="9">
        <v>4</v>
      </c>
      <c r="B9" s="9">
        <v>147</v>
      </c>
      <c r="C9" s="9" t="s">
        <v>121</v>
      </c>
      <c r="D9" s="8" t="s">
        <v>843</v>
      </c>
      <c r="E9" s="9">
        <v>1993</v>
      </c>
      <c r="F9" s="9"/>
      <c r="G9" s="8" t="s">
        <v>21</v>
      </c>
      <c r="H9" s="7">
        <v>0.0249537037037037</v>
      </c>
      <c r="I9" s="7">
        <v>0.0006481481481481481</v>
      </c>
      <c r="J9" s="6">
        <v>0.0022453703703703702</v>
      </c>
      <c r="K9" s="79">
        <f>K8-1</f>
        <v>104</v>
      </c>
      <c r="L9" s="78"/>
      <c r="M9" s="77">
        <f>IF((L9&gt;1),K9*2*$N$5,K9*$N$5)</f>
        <v>208</v>
      </c>
    </row>
    <row r="10" spans="1:13" ht="12">
      <c r="A10" s="9">
        <v>5</v>
      </c>
      <c r="B10" s="9">
        <v>5</v>
      </c>
      <c r="C10" s="9" t="s">
        <v>121</v>
      </c>
      <c r="D10" s="8" t="s">
        <v>842</v>
      </c>
      <c r="E10" s="9">
        <v>1986</v>
      </c>
      <c r="F10" s="9"/>
      <c r="G10" s="8" t="s">
        <v>841</v>
      </c>
      <c r="H10" s="7">
        <v>0.025069444444444446</v>
      </c>
      <c r="I10" s="7">
        <v>0.0007638888888888889</v>
      </c>
      <c r="J10" s="6">
        <v>0.0022453703703703702</v>
      </c>
      <c r="K10" s="79">
        <f>K9-1</f>
        <v>103</v>
      </c>
      <c r="L10" s="78"/>
      <c r="M10" s="77">
        <f>IF((L10&gt;1),K10*2*$N$5,K10*$N$5)</f>
        <v>206</v>
      </c>
    </row>
    <row r="11" spans="1:13" ht="12">
      <c r="A11" s="9">
        <v>6</v>
      </c>
      <c r="B11" s="9">
        <v>13</v>
      </c>
      <c r="C11" s="9" t="s">
        <v>121</v>
      </c>
      <c r="D11" s="8" t="s">
        <v>840</v>
      </c>
      <c r="E11" s="9">
        <v>1987</v>
      </c>
      <c r="F11" s="9" t="s">
        <v>98</v>
      </c>
      <c r="G11" s="8" t="s">
        <v>97</v>
      </c>
      <c r="H11" s="7">
        <v>0.025381944444444443</v>
      </c>
      <c r="I11" s="7">
        <v>0.0010763888888888889</v>
      </c>
      <c r="J11" s="6">
        <v>0.0022800925925925927</v>
      </c>
      <c r="K11" s="79">
        <f>K10-1</f>
        <v>102</v>
      </c>
      <c r="L11" s="78"/>
      <c r="M11" s="77">
        <f>IF((L11&gt;1),K11*2*$N$5,K11*$N$5)</f>
        <v>204</v>
      </c>
    </row>
    <row r="12" spans="1:13" ht="12">
      <c r="A12" s="9">
        <v>7</v>
      </c>
      <c r="B12" s="9">
        <v>19</v>
      </c>
      <c r="C12" s="9" t="s">
        <v>121</v>
      </c>
      <c r="D12" s="8" t="s">
        <v>682</v>
      </c>
      <c r="E12" s="9">
        <v>1992</v>
      </c>
      <c r="F12" s="9" t="s">
        <v>349</v>
      </c>
      <c r="G12" s="8" t="s">
        <v>348</v>
      </c>
      <c r="H12" s="7">
        <v>0.0265625</v>
      </c>
      <c r="I12" s="7">
        <v>0.0022569444444444447</v>
      </c>
      <c r="J12" s="6">
        <v>0.002384259259259259</v>
      </c>
      <c r="K12" s="79">
        <f>K11-1</f>
        <v>101</v>
      </c>
      <c r="L12" s="78"/>
      <c r="M12" s="77">
        <f>IF((L12&gt;1),K12*2*$N$5,K12*$N$5)</f>
        <v>202</v>
      </c>
    </row>
    <row r="13" spans="1:13" ht="12">
      <c r="A13" s="9">
        <v>8</v>
      </c>
      <c r="B13" s="9">
        <v>21</v>
      </c>
      <c r="C13" s="9" t="s">
        <v>767</v>
      </c>
      <c r="D13" s="8" t="s">
        <v>839</v>
      </c>
      <c r="E13" s="9">
        <v>1995</v>
      </c>
      <c r="F13" s="9"/>
      <c r="G13" s="8" t="s">
        <v>170</v>
      </c>
      <c r="H13" s="7">
        <v>0.026875</v>
      </c>
      <c r="I13" s="7">
        <v>0.0025694444444444445</v>
      </c>
      <c r="J13" s="6">
        <v>0.0024074074074074076</v>
      </c>
      <c r="K13" s="79">
        <f>K12-1</f>
        <v>100</v>
      </c>
      <c r="L13" s="78"/>
      <c r="M13" s="77">
        <f>IF((L13&gt;1),K13*2*$N$5,K13*$N$5)</f>
        <v>200</v>
      </c>
    </row>
    <row r="14" spans="1:13" ht="12">
      <c r="A14" s="9">
        <v>9</v>
      </c>
      <c r="B14" s="9">
        <v>94</v>
      </c>
      <c r="C14" s="9" t="s">
        <v>121</v>
      </c>
      <c r="D14" s="8" t="s">
        <v>838</v>
      </c>
      <c r="E14" s="9">
        <v>1992</v>
      </c>
      <c r="F14" s="9" t="s">
        <v>132</v>
      </c>
      <c r="G14" s="8" t="s">
        <v>354</v>
      </c>
      <c r="H14" s="7">
        <v>0.027256944444444445</v>
      </c>
      <c r="I14" s="7">
        <v>0.002951388888888889</v>
      </c>
      <c r="J14" s="6">
        <v>0.0024421296296296296</v>
      </c>
      <c r="K14" s="79">
        <f>K13-1</f>
        <v>99</v>
      </c>
      <c r="L14" s="78"/>
      <c r="M14" s="77">
        <f>IF((L14&gt;1),K14*2*$N$5,K14*$N$5)</f>
        <v>198</v>
      </c>
    </row>
    <row r="15" spans="1:13" ht="12">
      <c r="A15" s="9">
        <v>10</v>
      </c>
      <c r="B15" s="9">
        <v>153</v>
      </c>
      <c r="C15" s="9" t="s">
        <v>121</v>
      </c>
      <c r="D15" s="8" t="s">
        <v>642</v>
      </c>
      <c r="E15" s="9">
        <v>1984</v>
      </c>
      <c r="F15" s="9" t="s">
        <v>132</v>
      </c>
      <c r="G15" s="8" t="s">
        <v>131</v>
      </c>
      <c r="H15" s="7">
        <v>0.027407407407407408</v>
      </c>
      <c r="I15" s="7">
        <v>0.003101851851851852</v>
      </c>
      <c r="J15" s="6">
        <v>0.0024652777777777776</v>
      </c>
      <c r="K15" s="79">
        <f>K14-1</f>
        <v>98</v>
      </c>
      <c r="L15" s="81">
        <v>2</v>
      </c>
      <c r="M15" s="77">
        <f>IF((L15&gt;1),K15*2*$N$5,K15*$N$5)</f>
        <v>392</v>
      </c>
    </row>
    <row r="16" spans="1:13" ht="12">
      <c r="A16" s="9">
        <v>11</v>
      </c>
      <c r="B16" s="9">
        <v>17</v>
      </c>
      <c r="C16" s="9" t="s">
        <v>121</v>
      </c>
      <c r="D16" s="8" t="s">
        <v>837</v>
      </c>
      <c r="E16" s="9">
        <v>1992</v>
      </c>
      <c r="F16" s="9"/>
      <c r="G16" s="8" t="s">
        <v>836</v>
      </c>
      <c r="H16" s="7">
        <v>0.027719907407407405</v>
      </c>
      <c r="I16" s="7">
        <v>0.003414351851851852</v>
      </c>
      <c r="J16" s="6">
        <v>0.002488425925925926</v>
      </c>
      <c r="K16" s="79">
        <f>K15-1</f>
        <v>97</v>
      </c>
      <c r="L16" s="78"/>
      <c r="M16" s="77">
        <f>IF((L16&gt;1),K16*2*$N$5,K16*$N$5)</f>
        <v>194</v>
      </c>
    </row>
    <row r="17" spans="1:13" ht="12">
      <c r="A17" s="9">
        <v>12</v>
      </c>
      <c r="B17" s="9">
        <v>74</v>
      </c>
      <c r="C17" s="9" t="s">
        <v>121</v>
      </c>
      <c r="D17" s="8" t="s">
        <v>835</v>
      </c>
      <c r="E17" s="9">
        <v>1989</v>
      </c>
      <c r="F17" s="9" t="s">
        <v>3</v>
      </c>
      <c r="G17" s="8" t="s">
        <v>131</v>
      </c>
      <c r="H17" s="7">
        <v>0.027881944444444445</v>
      </c>
      <c r="I17" s="7">
        <v>0.0035763888888888894</v>
      </c>
      <c r="J17" s="6">
        <v>0.0025</v>
      </c>
      <c r="K17" s="79">
        <f>K16-1</f>
        <v>96</v>
      </c>
      <c r="L17" s="78"/>
      <c r="M17" s="77">
        <f>IF((L17&gt;1),K17*2*$N$5,K17*$N$5)</f>
        <v>192</v>
      </c>
    </row>
    <row r="18" spans="1:13" ht="12">
      <c r="A18" s="9">
        <v>13</v>
      </c>
      <c r="B18" s="9">
        <v>29</v>
      </c>
      <c r="C18" s="9" t="s">
        <v>121</v>
      </c>
      <c r="D18" s="8" t="s">
        <v>834</v>
      </c>
      <c r="E18" s="9">
        <v>1978</v>
      </c>
      <c r="F18" s="9"/>
      <c r="G18" s="8" t="s">
        <v>48</v>
      </c>
      <c r="H18" s="7">
        <v>0.027962962962962964</v>
      </c>
      <c r="I18" s="7">
        <v>0.0036574074074074074</v>
      </c>
      <c r="J18" s="6">
        <v>0.002511574074074074</v>
      </c>
      <c r="K18" s="79">
        <f>K17-1</f>
        <v>95</v>
      </c>
      <c r="L18" s="78"/>
      <c r="M18" s="77">
        <f>IF((L18&gt;1),K18*2*$N$5,K18*$N$5)</f>
        <v>190</v>
      </c>
    </row>
    <row r="19" spans="1:13" ht="12">
      <c r="A19" s="9">
        <v>14</v>
      </c>
      <c r="B19" s="9">
        <v>69</v>
      </c>
      <c r="C19" s="9" t="s">
        <v>121</v>
      </c>
      <c r="D19" s="8" t="s">
        <v>517</v>
      </c>
      <c r="E19" s="9">
        <v>1972</v>
      </c>
      <c r="F19" s="9"/>
      <c r="G19" s="8" t="s">
        <v>0</v>
      </c>
      <c r="H19" s="7">
        <v>0.027974537037037034</v>
      </c>
      <c r="I19" s="7">
        <v>0.0036689814814814814</v>
      </c>
      <c r="J19" s="6">
        <v>0.002511574074074074</v>
      </c>
      <c r="K19" s="79">
        <f>K18-1</f>
        <v>94</v>
      </c>
      <c r="L19" s="78"/>
      <c r="M19" s="77">
        <f>IF((L19&gt;1),K19*2*$N$5,K19*$N$5)</f>
        <v>188</v>
      </c>
    </row>
    <row r="20" spans="1:13" ht="12">
      <c r="A20" s="9">
        <v>15</v>
      </c>
      <c r="B20" s="9">
        <v>23</v>
      </c>
      <c r="C20" s="9" t="s">
        <v>767</v>
      </c>
      <c r="D20" s="8" t="s">
        <v>677</v>
      </c>
      <c r="E20" s="9">
        <v>1994</v>
      </c>
      <c r="F20" s="9"/>
      <c r="G20" s="8" t="s">
        <v>170</v>
      </c>
      <c r="H20" s="7">
        <v>0.02820601851851852</v>
      </c>
      <c r="I20" s="7">
        <v>0.003900462962962963</v>
      </c>
      <c r="J20" s="6">
        <v>0.002534722222222222</v>
      </c>
      <c r="K20" s="79">
        <f>K19-1</f>
        <v>93</v>
      </c>
      <c r="L20" s="78"/>
      <c r="M20" s="77">
        <f>IF((L20&gt;1),K20*2*$N$5,K20*$N$5)</f>
        <v>186</v>
      </c>
    </row>
    <row r="21" spans="1:13" ht="12">
      <c r="A21" s="9">
        <v>16</v>
      </c>
      <c r="B21" s="9">
        <v>34</v>
      </c>
      <c r="C21" s="9" t="s">
        <v>121</v>
      </c>
      <c r="D21" s="15" t="s">
        <v>833</v>
      </c>
      <c r="E21" s="16">
        <v>1967</v>
      </c>
      <c r="F21" s="9"/>
      <c r="G21" s="8" t="s">
        <v>224</v>
      </c>
      <c r="H21" s="7">
        <v>0.028287037037037038</v>
      </c>
      <c r="I21" s="7">
        <v>0.003981481481481482</v>
      </c>
      <c r="J21" s="6">
        <v>0.002534722222222222</v>
      </c>
      <c r="K21" s="79">
        <f>K20-1</f>
        <v>92</v>
      </c>
      <c r="L21" s="78"/>
      <c r="M21" s="77">
        <f>IF((L21&gt;1),K21*2*$N$5,K21*$N$5)</f>
        <v>184</v>
      </c>
    </row>
    <row r="22" spans="1:13" ht="12">
      <c r="A22" s="9">
        <v>17</v>
      </c>
      <c r="B22" s="9">
        <v>25</v>
      </c>
      <c r="C22" s="9" t="s">
        <v>121</v>
      </c>
      <c r="D22" s="8" t="s">
        <v>832</v>
      </c>
      <c r="E22" s="9">
        <v>1975</v>
      </c>
      <c r="F22" s="9"/>
      <c r="G22" s="8" t="s">
        <v>118</v>
      </c>
      <c r="H22" s="7">
        <v>0.028333333333333332</v>
      </c>
      <c r="I22" s="7">
        <v>0.004027777777777778</v>
      </c>
      <c r="J22" s="6">
        <v>0.002546296296296296</v>
      </c>
      <c r="K22" s="79">
        <f>K21-1</f>
        <v>91</v>
      </c>
      <c r="L22" s="78"/>
      <c r="M22" s="77">
        <f>IF((L22&gt;1),K22*2*$N$5,K22*$N$5)</f>
        <v>182</v>
      </c>
    </row>
    <row r="23" spans="1:13" ht="12">
      <c r="A23" s="9">
        <v>18</v>
      </c>
      <c r="B23" s="9">
        <v>144</v>
      </c>
      <c r="C23" s="9" t="s">
        <v>121</v>
      </c>
      <c r="D23" s="8" t="s">
        <v>831</v>
      </c>
      <c r="E23" s="9">
        <v>1987</v>
      </c>
      <c r="F23" s="9"/>
      <c r="G23" s="8" t="s">
        <v>612</v>
      </c>
      <c r="H23" s="7">
        <v>0.028449074074074075</v>
      </c>
      <c r="I23" s="7">
        <v>0.004143518518518519</v>
      </c>
      <c r="J23" s="6">
        <v>0.0025578703703703705</v>
      </c>
      <c r="K23" s="79">
        <f>K22-1</f>
        <v>90</v>
      </c>
      <c r="L23" s="78"/>
      <c r="M23" s="77">
        <f>IF((L23&gt;1),K23*2*$N$5,K23*$N$5)</f>
        <v>180</v>
      </c>
    </row>
    <row r="24" spans="1:13" ht="12">
      <c r="A24" s="9">
        <v>19</v>
      </c>
      <c r="B24" s="9">
        <v>199</v>
      </c>
      <c r="C24" s="9" t="s">
        <v>767</v>
      </c>
      <c r="D24" s="8" t="s">
        <v>653</v>
      </c>
      <c r="E24" s="9">
        <v>1996</v>
      </c>
      <c r="F24" s="9" t="s">
        <v>349</v>
      </c>
      <c r="G24" s="8" t="s">
        <v>348</v>
      </c>
      <c r="H24" s="7">
        <v>0.028460648148148148</v>
      </c>
      <c r="I24" s="7">
        <v>0.004155092592592593</v>
      </c>
      <c r="J24" s="6">
        <v>0.0025578703703703705</v>
      </c>
      <c r="K24" s="79">
        <f>K23-1</f>
        <v>89</v>
      </c>
      <c r="L24" s="78"/>
      <c r="M24" s="77">
        <f>IF((L24&gt;1),K24*2*$N$5,K24*$N$5)</f>
        <v>178</v>
      </c>
    </row>
    <row r="25" spans="1:13" ht="12">
      <c r="A25" s="9">
        <v>20</v>
      </c>
      <c r="B25" s="9">
        <v>103</v>
      </c>
      <c r="C25" s="9" t="s">
        <v>121</v>
      </c>
      <c r="D25" s="8" t="s">
        <v>830</v>
      </c>
      <c r="E25" s="9">
        <v>1989</v>
      </c>
      <c r="F25" s="9" t="s">
        <v>829</v>
      </c>
      <c r="G25" s="8" t="s">
        <v>821</v>
      </c>
      <c r="H25" s="7">
        <v>0.028599537037037034</v>
      </c>
      <c r="I25" s="7">
        <v>0.004293981481481481</v>
      </c>
      <c r="J25" s="6">
        <v>0.0025694444444444445</v>
      </c>
      <c r="K25" s="79">
        <f>K24-1</f>
        <v>88</v>
      </c>
      <c r="L25" s="78"/>
      <c r="M25" s="77">
        <f>IF((L25&gt;1),K25*2*$N$5,K25*$N$5)</f>
        <v>176</v>
      </c>
    </row>
    <row r="26" spans="1:13" ht="12">
      <c r="A26" s="9">
        <v>21</v>
      </c>
      <c r="B26" s="9">
        <v>98</v>
      </c>
      <c r="C26" s="9" t="s">
        <v>121</v>
      </c>
      <c r="D26" s="8" t="s">
        <v>828</v>
      </c>
      <c r="E26" s="9">
        <v>1992</v>
      </c>
      <c r="F26" s="9" t="s">
        <v>132</v>
      </c>
      <c r="G26" s="8" t="s">
        <v>354</v>
      </c>
      <c r="H26" s="7">
        <v>0.028657407407407406</v>
      </c>
      <c r="I26" s="7">
        <v>0.0043518518518518515</v>
      </c>
      <c r="J26" s="6">
        <v>0.0025694444444444445</v>
      </c>
      <c r="K26" s="79">
        <f>K25-1</f>
        <v>87</v>
      </c>
      <c r="L26" s="78"/>
      <c r="M26" s="77">
        <f>IF((L26&gt;1),K26*2*$N$5,K26*$N$5)</f>
        <v>174</v>
      </c>
    </row>
    <row r="27" spans="1:13" ht="12">
      <c r="A27" s="9">
        <v>22</v>
      </c>
      <c r="B27" s="9">
        <v>31</v>
      </c>
      <c r="C27" s="9" t="s">
        <v>121</v>
      </c>
      <c r="D27" s="8" t="s">
        <v>827</v>
      </c>
      <c r="E27" s="9">
        <v>1971</v>
      </c>
      <c r="F27" s="9" t="s">
        <v>132</v>
      </c>
      <c r="G27" s="8" t="s">
        <v>131</v>
      </c>
      <c r="H27" s="7">
        <v>0.028738425925925928</v>
      </c>
      <c r="I27" s="7">
        <v>0.004432870370370371</v>
      </c>
      <c r="J27" s="6">
        <v>0.0025810185185185185</v>
      </c>
      <c r="K27" s="79">
        <f>K26-1</f>
        <v>86</v>
      </c>
      <c r="L27" s="78"/>
      <c r="M27" s="77">
        <f>IF((L27&gt;1),K27*2*$N$5,K27*$N$5)</f>
        <v>172</v>
      </c>
    </row>
    <row r="28" spans="1:13" ht="12">
      <c r="A28" s="9">
        <v>23</v>
      </c>
      <c r="B28" s="9">
        <v>175</v>
      </c>
      <c r="C28" s="9" t="s">
        <v>121</v>
      </c>
      <c r="D28" s="8" t="s">
        <v>826</v>
      </c>
      <c r="E28" s="9">
        <v>1987</v>
      </c>
      <c r="F28" s="9" t="s">
        <v>3</v>
      </c>
      <c r="G28" s="8" t="s">
        <v>131</v>
      </c>
      <c r="H28" s="7">
        <v>0.028738425925925928</v>
      </c>
      <c r="I28" s="7">
        <v>0.004432870370370371</v>
      </c>
      <c r="J28" s="6">
        <v>0.0025810185185185185</v>
      </c>
      <c r="K28" s="79">
        <f>K27-1</f>
        <v>85</v>
      </c>
      <c r="L28" s="81">
        <v>2</v>
      </c>
      <c r="M28" s="77">
        <f>IF((L28&gt;1),K28*2*$N$5,K28*$N$5)</f>
        <v>340</v>
      </c>
    </row>
    <row r="29" spans="1:13" ht="12">
      <c r="A29" s="9">
        <v>24</v>
      </c>
      <c r="B29" s="9">
        <v>172</v>
      </c>
      <c r="C29" s="9" t="s">
        <v>121</v>
      </c>
      <c r="D29" s="8" t="s">
        <v>825</v>
      </c>
      <c r="E29" s="9">
        <v>1990</v>
      </c>
      <c r="F29" s="9"/>
      <c r="G29" s="8" t="s">
        <v>824</v>
      </c>
      <c r="H29" s="7">
        <v>0.02892361111111111</v>
      </c>
      <c r="I29" s="7">
        <v>0.004618055555555556</v>
      </c>
      <c r="J29" s="6">
        <v>0.0025925925925925925</v>
      </c>
      <c r="K29" s="79">
        <f>K28-1</f>
        <v>84</v>
      </c>
      <c r="L29" s="78"/>
      <c r="M29" s="77">
        <f>IF((L29&gt;1),K29*2*$N$5,K29*$N$5)</f>
        <v>168</v>
      </c>
    </row>
    <row r="30" spans="1:13" ht="12">
      <c r="A30" s="9">
        <v>25</v>
      </c>
      <c r="B30" s="9">
        <v>39</v>
      </c>
      <c r="C30" s="9" t="s">
        <v>121</v>
      </c>
      <c r="D30" s="8" t="s">
        <v>823</v>
      </c>
      <c r="E30" s="9">
        <v>1983</v>
      </c>
      <c r="F30" s="9"/>
      <c r="G30" s="8" t="s">
        <v>0</v>
      </c>
      <c r="H30" s="7">
        <v>0.029212962962962965</v>
      </c>
      <c r="I30" s="7">
        <v>0.004907407407407407</v>
      </c>
      <c r="J30" s="6">
        <v>0.002627314814814815</v>
      </c>
      <c r="K30" s="79">
        <f>K29-1</f>
        <v>83</v>
      </c>
      <c r="L30" s="78"/>
      <c r="M30" s="77">
        <f>IF((L30&gt;1),K30*2*$N$5,K30*$N$5)</f>
        <v>166</v>
      </c>
    </row>
    <row r="31" spans="1:13" ht="12">
      <c r="A31" s="9">
        <v>26</v>
      </c>
      <c r="B31" s="9">
        <v>123</v>
      </c>
      <c r="C31" s="9" t="s">
        <v>121</v>
      </c>
      <c r="D31" s="8" t="s">
        <v>566</v>
      </c>
      <c r="E31" s="9">
        <v>1987</v>
      </c>
      <c r="F31" s="9" t="s">
        <v>132</v>
      </c>
      <c r="G31" s="8" t="s">
        <v>131</v>
      </c>
      <c r="H31" s="7">
        <v>0.02946759259259259</v>
      </c>
      <c r="I31" s="7">
        <v>0.005162037037037037</v>
      </c>
      <c r="J31" s="6">
        <v>0.0026504629629629625</v>
      </c>
      <c r="K31" s="79">
        <f>K30-1</f>
        <v>82</v>
      </c>
      <c r="L31" s="78"/>
      <c r="M31" s="77">
        <f>IF((L31&gt;1),K31*2*$N$5,K31*$N$5)</f>
        <v>164</v>
      </c>
    </row>
    <row r="32" spans="1:13" ht="12">
      <c r="A32" s="9">
        <v>27</v>
      </c>
      <c r="B32" s="9">
        <v>192</v>
      </c>
      <c r="C32" s="9" t="s">
        <v>121</v>
      </c>
      <c r="D32" s="8" t="s">
        <v>403</v>
      </c>
      <c r="E32" s="9">
        <v>1970</v>
      </c>
      <c r="F32" s="9" t="s">
        <v>214</v>
      </c>
      <c r="G32" s="8" t="s">
        <v>213</v>
      </c>
      <c r="H32" s="7">
        <v>0.02953703703703704</v>
      </c>
      <c r="I32" s="7">
        <v>0.005231481481481482</v>
      </c>
      <c r="J32" s="6">
        <v>0.0026504629629629625</v>
      </c>
      <c r="K32" s="79">
        <f>K31-1</f>
        <v>81</v>
      </c>
      <c r="L32" s="98">
        <v>2</v>
      </c>
      <c r="M32" s="77">
        <f>IF((L32&gt;1),K32*2*$N$5,K32*$N$5)</f>
        <v>324</v>
      </c>
    </row>
    <row r="33" spans="1:13" ht="12">
      <c r="A33" s="9">
        <v>28</v>
      </c>
      <c r="B33" s="9">
        <v>104</v>
      </c>
      <c r="C33" s="9" t="s">
        <v>121</v>
      </c>
      <c r="D33" s="8" t="s">
        <v>822</v>
      </c>
      <c r="E33" s="9">
        <v>1989</v>
      </c>
      <c r="F33" s="9" t="s">
        <v>0</v>
      </c>
      <c r="G33" s="8" t="s">
        <v>821</v>
      </c>
      <c r="H33" s="7">
        <v>0.030138888888888885</v>
      </c>
      <c r="I33" s="7">
        <v>0.005833333333333334</v>
      </c>
      <c r="J33" s="6">
        <v>0.0027083333333333334</v>
      </c>
      <c r="K33" s="79">
        <f>K32-1</f>
        <v>80</v>
      </c>
      <c r="L33" s="78"/>
      <c r="M33" s="77">
        <f>IF((L33&gt;1),K33*2*$N$5,K33*$N$5)</f>
        <v>160</v>
      </c>
    </row>
    <row r="34" spans="1:13" ht="12">
      <c r="A34" s="9">
        <v>29</v>
      </c>
      <c r="B34" s="9">
        <v>191</v>
      </c>
      <c r="C34" s="9" t="s">
        <v>121</v>
      </c>
      <c r="D34" s="8" t="s">
        <v>545</v>
      </c>
      <c r="E34" s="9">
        <v>1970</v>
      </c>
      <c r="F34" s="9" t="s">
        <v>214</v>
      </c>
      <c r="G34" s="8" t="s">
        <v>213</v>
      </c>
      <c r="H34" s="7">
        <v>0.03054398148148148</v>
      </c>
      <c r="I34" s="7">
        <v>0.006238425925925925</v>
      </c>
      <c r="J34" s="6">
        <v>0.002743055555555556</v>
      </c>
      <c r="K34" s="79">
        <f>K33-1</f>
        <v>79</v>
      </c>
      <c r="L34" s="78"/>
      <c r="M34" s="77">
        <f>IF((L34&gt;1),K34*2*$N$5,K34*$N$5)</f>
        <v>158</v>
      </c>
    </row>
    <row r="35" spans="1:13" ht="12">
      <c r="A35" s="9">
        <v>30</v>
      </c>
      <c r="B35" s="9">
        <v>148</v>
      </c>
      <c r="C35" s="9" t="s">
        <v>767</v>
      </c>
      <c r="D35" s="8" t="s">
        <v>820</v>
      </c>
      <c r="E35" s="9">
        <v>1994</v>
      </c>
      <c r="F35" s="9" t="s">
        <v>349</v>
      </c>
      <c r="G35" s="8" t="s">
        <v>348</v>
      </c>
      <c r="H35" s="7">
        <v>0.030937499999999996</v>
      </c>
      <c r="I35" s="7">
        <v>0.006631944444444445</v>
      </c>
      <c r="J35" s="6">
        <v>0.002777777777777778</v>
      </c>
      <c r="K35" s="79">
        <f>K34-1</f>
        <v>78</v>
      </c>
      <c r="L35" s="78"/>
      <c r="M35" s="77">
        <f>IF((L35&gt;1),K35*2*$N$5,K35*$N$5)</f>
        <v>156</v>
      </c>
    </row>
    <row r="36" spans="1:13" ht="12">
      <c r="A36" s="9">
        <v>31</v>
      </c>
      <c r="B36" s="9">
        <v>41</v>
      </c>
      <c r="C36" s="9" t="s">
        <v>121</v>
      </c>
      <c r="D36" s="15" t="s">
        <v>819</v>
      </c>
      <c r="E36" s="16">
        <v>1985</v>
      </c>
      <c r="F36" s="9" t="s">
        <v>132</v>
      </c>
      <c r="G36" s="8" t="s">
        <v>131</v>
      </c>
      <c r="H36" s="7">
        <v>0.030949074074074077</v>
      </c>
      <c r="I36" s="7">
        <v>0.006643518518518518</v>
      </c>
      <c r="J36" s="6">
        <v>0.002777777777777778</v>
      </c>
      <c r="K36" s="79">
        <f>K35-1</f>
        <v>77</v>
      </c>
      <c r="L36" s="78"/>
      <c r="M36" s="77">
        <f>IF((L36&gt;1),K36*2*$N$5,K36*$N$5)</f>
        <v>154</v>
      </c>
    </row>
    <row r="37" spans="1:13" ht="12">
      <c r="A37" s="9">
        <v>32</v>
      </c>
      <c r="B37" s="9">
        <v>102</v>
      </c>
      <c r="C37" s="9" t="s">
        <v>121</v>
      </c>
      <c r="D37" s="8" t="s">
        <v>519</v>
      </c>
      <c r="E37" s="9">
        <v>1983</v>
      </c>
      <c r="F37" s="9" t="s">
        <v>132</v>
      </c>
      <c r="G37" s="8" t="s">
        <v>131</v>
      </c>
      <c r="H37" s="7">
        <v>0.031006944444444445</v>
      </c>
      <c r="I37" s="7">
        <v>0.006701388888888889</v>
      </c>
      <c r="J37" s="6">
        <v>0.002789351851851852</v>
      </c>
      <c r="K37" s="79">
        <f>K36-1</f>
        <v>76</v>
      </c>
      <c r="L37" s="78"/>
      <c r="M37" s="77">
        <f>IF((L37&gt;1),K37*2*$N$5,K37*$N$5)</f>
        <v>152</v>
      </c>
    </row>
    <row r="38" spans="1:13" ht="12">
      <c r="A38" s="9">
        <v>33</v>
      </c>
      <c r="B38" s="9">
        <v>405</v>
      </c>
      <c r="C38" s="9" t="s">
        <v>767</v>
      </c>
      <c r="D38" s="8" t="s">
        <v>577</v>
      </c>
      <c r="E38" s="9">
        <v>1994</v>
      </c>
      <c r="F38" s="9" t="s">
        <v>98</v>
      </c>
      <c r="G38" s="8" t="s">
        <v>97</v>
      </c>
      <c r="H38" s="7">
        <v>0.03135416666666666</v>
      </c>
      <c r="I38" s="7">
        <v>0.0070486111111111105</v>
      </c>
      <c r="J38" s="6">
        <v>0.0028124999999999995</v>
      </c>
      <c r="K38" s="79">
        <f>K37-1</f>
        <v>75</v>
      </c>
      <c r="L38" s="81">
        <v>2</v>
      </c>
      <c r="M38" s="77">
        <f>IF((L38&gt;1),K38*2*$N$5,K38*$N$5)</f>
        <v>300</v>
      </c>
    </row>
    <row r="39" spans="1:13" ht="12">
      <c r="A39" s="9">
        <v>34</v>
      </c>
      <c r="B39" s="9">
        <v>165</v>
      </c>
      <c r="C39" s="9" t="s">
        <v>767</v>
      </c>
      <c r="D39" s="8" t="s">
        <v>818</v>
      </c>
      <c r="E39" s="9">
        <v>1994</v>
      </c>
      <c r="F39" s="9"/>
      <c r="G39" s="8" t="s">
        <v>170</v>
      </c>
      <c r="H39" s="7">
        <v>0.03141203703703704</v>
      </c>
      <c r="I39" s="7">
        <v>0.007106481481481481</v>
      </c>
      <c r="J39" s="6">
        <v>0.002824074074074074</v>
      </c>
      <c r="K39" s="79">
        <f>K38-1</f>
        <v>74</v>
      </c>
      <c r="L39" s="78"/>
      <c r="M39" s="77">
        <f>IF((L39&gt;1),K39*2*$N$5,K39*$N$5)</f>
        <v>148</v>
      </c>
    </row>
    <row r="40" spans="1:13" ht="12">
      <c r="A40" s="9">
        <v>35</v>
      </c>
      <c r="B40" s="9">
        <v>106</v>
      </c>
      <c r="C40" s="9" t="s">
        <v>121</v>
      </c>
      <c r="D40" s="8" t="s">
        <v>817</v>
      </c>
      <c r="E40" s="9">
        <v>1986</v>
      </c>
      <c r="F40" s="9"/>
      <c r="G40" s="8" t="s">
        <v>3</v>
      </c>
      <c r="H40" s="7">
        <v>0.03153935185185185</v>
      </c>
      <c r="I40" s="7">
        <v>0.007233796296296296</v>
      </c>
      <c r="J40" s="6">
        <v>0.002835648148148148</v>
      </c>
      <c r="K40" s="79">
        <f>K39-1</f>
        <v>73</v>
      </c>
      <c r="L40" s="78"/>
      <c r="M40" s="77">
        <f>IF((L40&gt;1),K40*2*$N$5,K40*$N$5)</f>
        <v>146</v>
      </c>
    </row>
    <row r="41" spans="1:13" ht="12">
      <c r="A41" s="9">
        <v>36</v>
      </c>
      <c r="B41" s="9">
        <v>83</v>
      </c>
      <c r="C41" s="9" t="s">
        <v>121</v>
      </c>
      <c r="D41" s="8" t="s">
        <v>816</v>
      </c>
      <c r="E41" s="9">
        <v>1975</v>
      </c>
      <c r="F41" s="9" t="s">
        <v>87</v>
      </c>
      <c r="G41" s="8" t="s">
        <v>86</v>
      </c>
      <c r="H41" s="7">
        <v>0.03159722222222222</v>
      </c>
      <c r="I41" s="7">
        <v>0.007291666666666666</v>
      </c>
      <c r="J41" s="6">
        <v>0.002835648148148148</v>
      </c>
      <c r="K41" s="79">
        <f>K40-1</f>
        <v>72</v>
      </c>
      <c r="L41" s="80">
        <v>2</v>
      </c>
      <c r="M41" s="77">
        <f>IF((L41&gt;1),K41*2*$N$5,K41*$N$5)</f>
        <v>288</v>
      </c>
    </row>
    <row r="42" spans="1:13" ht="12">
      <c r="A42" s="9">
        <v>37</v>
      </c>
      <c r="B42" s="9">
        <v>195</v>
      </c>
      <c r="C42" s="9" t="s">
        <v>121</v>
      </c>
      <c r="D42" s="8" t="s">
        <v>527</v>
      </c>
      <c r="E42" s="9">
        <v>1986</v>
      </c>
      <c r="F42" s="9" t="s">
        <v>214</v>
      </c>
      <c r="G42" s="8" t="s">
        <v>213</v>
      </c>
      <c r="H42" s="7">
        <v>0.03166666666666667</v>
      </c>
      <c r="I42" s="7">
        <v>0.007361111111111111</v>
      </c>
      <c r="J42" s="6">
        <v>0.002847222222222222</v>
      </c>
      <c r="K42" s="79">
        <f>K41-1</f>
        <v>71</v>
      </c>
      <c r="L42" s="78"/>
      <c r="M42" s="77">
        <f>IF((L42&gt;1),K42*2*$N$5,K42*$N$5)</f>
        <v>142</v>
      </c>
    </row>
    <row r="43" spans="1:13" ht="12">
      <c r="A43" s="9">
        <v>38</v>
      </c>
      <c r="B43" s="9">
        <v>92</v>
      </c>
      <c r="C43" s="9" t="s">
        <v>121</v>
      </c>
      <c r="D43" s="8" t="s">
        <v>815</v>
      </c>
      <c r="E43" s="9">
        <v>1981</v>
      </c>
      <c r="F43" s="9"/>
      <c r="G43" s="8" t="s">
        <v>3</v>
      </c>
      <c r="H43" s="7">
        <v>0.03173611111111111</v>
      </c>
      <c r="I43" s="7">
        <v>0.007430555555555555</v>
      </c>
      <c r="J43" s="6">
        <v>0.002847222222222222</v>
      </c>
      <c r="K43" s="79">
        <f>K42-1</f>
        <v>70</v>
      </c>
      <c r="L43" s="78"/>
      <c r="M43" s="77">
        <f>IF((L43&gt;1),K43*2*$N$5,K43*$N$5)</f>
        <v>140</v>
      </c>
    </row>
    <row r="44" spans="1:13" ht="12">
      <c r="A44" s="9">
        <v>39</v>
      </c>
      <c r="B44" s="9">
        <v>63</v>
      </c>
      <c r="C44" s="9" t="s">
        <v>121</v>
      </c>
      <c r="D44" s="8" t="s">
        <v>814</v>
      </c>
      <c r="E44" s="9">
        <v>1980</v>
      </c>
      <c r="F44" s="9"/>
      <c r="G44" s="8" t="s">
        <v>716</v>
      </c>
      <c r="H44" s="7">
        <v>0.03199074074074074</v>
      </c>
      <c r="I44" s="7">
        <v>0.007685185185185185</v>
      </c>
      <c r="J44" s="6">
        <v>0.002870370370370371</v>
      </c>
      <c r="K44" s="79">
        <f>K43-1</f>
        <v>69</v>
      </c>
      <c r="L44" s="78"/>
      <c r="M44" s="77">
        <f>IF((L44&gt;1),K44*2*$N$5,K44*$N$5)</f>
        <v>138</v>
      </c>
    </row>
    <row r="45" spans="1:13" ht="12">
      <c r="A45" s="9">
        <v>40</v>
      </c>
      <c r="B45" s="9">
        <v>171</v>
      </c>
      <c r="C45" s="9" t="s">
        <v>121</v>
      </c>
      <c r="D45" s="8" t="s">
        <v>813</v>
      </c>
      <c r="E45" s="9">
        <v>1973</v>
      </c>
      <c r="F45" s="9" t="s">
        <v>308</v>
      </c>
      <c r="G45" s="8" t="s">
        <v>307</v>
      </c>
      <c r="H45" s="7">
        <v>0.03208333333333333</v>
      </c>
      <c r="I45" s="7">
        <v>0.007777777777777777</v>
      </c>
      <c r="J45" s="6">
        <v>0.0028819444444444444</v>
      </c>
      <c r="K45" s="79">
        <f>K44-1</f>
        <v>68</v>
      </c>
      <c r="L45" s="78"/>
      <c r="M45" s="77">
        <f>IF((L45&gt;1),K45*2*$N$5,K45*$N$5)</f>
        <v>136</v>
      </c>
    </row>
    <row r="46" spans="1:13" ht="12">
      <c r="A46" s="9">
        <v>41</v>
      </c>
      <c r="B46" s="9">
        <v>176</v>
      </c>
      <c r="C46" s="9" t="s">
        <v>121</v>
      </c>
      <c r="D46" s="8" t="s">
        <v>812</v>
      </c>
      <c r="E46" s="9">
        <v>1982</v>
      </c>
      <c r="F46" s="9"/>
      <c r="G46" s="8" t="s">
        <v>346</v>
      </c>
      <c r="H46" s="7">
        <v>0.03211805555555556</v>
      </c>
      <c r="I46" s="7">
        <v>0.0078125</v>
      </c>
      <c r="J46" s="6">
        <v>0.0028819444444444444</v>
      </c>
      <c r="K46" s="79">
        <f>K45-1</f>
        <v>67</v>
      </c>
      <c r="L46" s="78"/>
      <c r="M46" s="77">
        <f>IF((L46&gt;1),K46*2*$N$5,K46*$N$5)</f>
        <v>134</v>
      </c>
    </row>
    <row r="47" spans="1:13" ht="12">
      <c r="A47" s="9">
        <v>42</v>
      </c>
      <c r="B47" s="9">
        <v>91</v>
      </c>
      <c r="C47" s="9" t="s">
        <v>121</v>
      </c>
      <c r="D47" s="8" t="s">
        <v>811</v>
      </c>
      <c r="E47" s="9">
        <v>1980</v>
      </c>
      <c r="F47" s="9"/>
      <c r="G47" s="8" t="s">
        <v>810</v>
      </c>
      <c r="H47" s="7">
        <v>0.032789351851851854</v>
      </c>
      <c r="I47" s="7">
        <v>0.008483796296296297</v>
      </c>
      <c r="J47" s="6">
        <v>0.002939814814814815</v>
      </c>
      <c r="K47" s="79">
        <f>K46-1</f>
        <v>66</v>
      </c>
      <c r="L47" s="78"/>
      <c r="M47" s="77">
        <f>IF((L47&gt;1),K47*2*$N$5,K47*$N$5)</f>
        <v>132</v>
      </c>
    </row>
    <row r="48" spans="1:13" ht="12">
      <c r="A48" s="9">
        <v>43</v>
      </c>
      <c r="B48" s="9">
        <v>187</v>
      </c>
      <c r="C48" s="9" t="s">
        <v>121</v>
      </c>
      <c r="D48" s="8" t="s">
        <v>366</v>
      </c>
      <c r="E48" s="9">
        <v>1966</v>
      </c>
      <c r="F48" s="9" t="s">
        <v>132</v>
      </c>
      <c r="G48" s="8" t="s">
        <v>131</v>
      </c>
      <c r="H48" s="7">
        <v>0.03284722222222222</v>
      </c>
      <c r="I48" s="7">
        <v>0.008541666666666668</v>
      </c>
      <c r="J48" s="6">
        <v>0.002951388888888889</v>
      </c>
      <c r="K48" s="79">
        <f>K47-1</f>
        <v>65</v>
      </c>
      <c r="L48" s="81">
        <v>2</v>
      </c>
      <c r="M48" s="77">
        <f>IF((L48&gt;1),K48*2*$N$5,K48*$N$5)</f>
        <v>260</v>
      </c>
    </row>
    <row r="49" spans="1:13" ht="12">
      <c r="A49" s="9">
        <v>44</v>
      </c>
      <c r="B49" s="9">
        <v>78</v>
      </c>
      <c r="C49" s="9" t="s">
        <v>121</v>
      </c>
      <c r="D49" s="8" t="s">
        <v>809</v>
      </c>
      <c r="E49" s="9">
        <v>1988</v>
      </c>
      <c r="F49" s="9"/>
      <c r="G49" s="8" t="s">
        <v>808</v>
      </c>
      <c r="H49" s="7">
        <v>0.03293981481481481</v>
      </c>
      <c r="I49" s="7">
        <v>0.00863425925925926</v>
      </c>
      <c r="J49" s="6">
        <v>0.002962962962962963</v>
      </c>
      <c r="K49" s="79">
        <f>K48-1</f>
        <v>64</v>
      </c>
      <c r="L49" s="78"/>
      <c r="M49" s="77">
        <f>IF((L49&gt;1),K49*2*$N$5,K49*$N$5)</f>
        <v>128</v>
      </c>
    </row>
    <row r="50" spans="1:13" ht="12">
      <c r="A50" s="9">
        <v>45</v>
      </c>
      <c r="B50" s="9">
        <v>132</v>
      </c>
      <c r="C50" s="9" t="s">
        <v>105</v>
      </c>
      <c r="D50" s="8" t="s">
        <v>807</v>
      </c>
      <c r="E50" s="9">
        <v>1959</v>
      </c>
      <c r="F50" s="9" t="s">
        <v>132</v>
      </c>
      <c r="G50" s="8" t="s">
        <v>131</v>
      </c>
      <c r="H50" s="7">
        <v>0.03295138888888889</v>
      </c>
      <c r="I50" s="7">
        <v>0.008645833333333333</v>
      </c>
      <c r="J50" s="6">
        <v>0.002962962962962963</v>
      </c>
      <c r="K50" s="79">
        <f>K49-1</f>
        <v>63</v>
      </c>
      <c r="L50" s="78"/>
      <c r="M50" s="77">
        <f>IF((L50&gt;1),K50*2*$N$5,K50*$N$5)</f>
        <v>126</v>
      </c>
    </row>
    <row r="51" spans="1:13" ht="12">
      <c r="A51" s="9">
        <v>46</v>
      </c>
      <c r="B51" s="9">
        <v>128</v>
      </c>
      <c r="C51" s="9" t="s">
        <v>105</v>
      </c>
      <c r="D51" s="15" t="s">
        <v>806</v>
      </c>
      <c r="E51" s="16">
        <v>1954</v>
      </c>
      <c r="F51" s="16" t="s">
        <v>98</v>
      </c>
      <c r="G51" s="15" t="s">
        <v>97</v>
      </c>
      <c r="H51" s="7">
        <v>0.03298611111111111</v>
      </c>
      <c r="I51" s="7">
        <v>0.008680555555555556</v>
      </c>
      <c r="J51" s="6">
        <v>0.002962962962962963</v>
      </c>
      <c r="K51" s="79">
        <f>K50-1</f>
        <v>62</v>
      </c>
      <c r="L51" s="78"/>
      <c r="M51" s="77">
        <f>IF((L51&gt;1),K51*2*$N$5,K51*$N$5)</f>
        <v>124</v>
      </c>
    </row>
    <row r="52" spans="1:13" ht="12">
      <c r="A52" s="9">
        <v>47</v>
      </c>
      <c r="B52" s="9">
        <v>65</v>
      </c>
      <c r="C52" s="9" t="s">
        <v>121</v>
      </c>
      <c r="D52" s="8" t="s">
        <v>805</v>
      </c>
      <c r="E52" s="9">
        <v>1980</v>
      </c>
      <c r="F52" s="9"/>
      <c r="G52" s="8" t="s">
        <v>804</v>
      </c>
      <c r="H52" s="7">
        <v>0.033368055555555554</v>
      </c>
      <c r="I52" s="7">
        <v>0.0090625</v>
      </c>
      <c r="J52" s="6">
        <v>0.002997685185185185</v>
      </c>
      <c r="K52" s="79">
        <f>K51-1</f>
        <v>61</v>
      </c>
      <c r="L52" s="78"/>
      <c r="M52" s="77">
        <f>IF((L52&gt;1),K52*2*$N$5,K52*$N$5)</f>
        <v>122</v>
      </c>
    </row>
    <row r="53" spans="1:13" ht="12">
      <c r="A53" s="9">
        <v>48</v>
      </c>
      <c r="B53" s="9">
        <v>181</v>
      </c>
      <c r="C53" s="9" t="s">
        <v>121</v>
      </c>
      <c r="D53" s="8" t="s">
        <v>460</v>
      </c>
      <c r="E53" s="9">
        <v>1984</v>
      </c>
      <c r="F53" s="9" t="s">
        <v>132</v>
      </c>
      <c r="G53" s="8" t="s">
        <v>131</v>
      </c>
      <c r="H53" s="7">
        <v>0.03361111111111111</v>
      </c>
      <c r="I53" s="7">
        <v>0.009305555555555555</v>
      </c>
      <c r="J53" s="6">
        <v>0.0030208333333333333</v>
      </c>
      <c r="K53" s="79">
        <f>K52-1</f>
        <v>60</v>
      </c>
      <c r="L53" s="78"/>
      <c r="M53" s="77">
        <f>IF((L53&gt;1),K53*2*$N$5,K53*$N$5)</f>
        <v>120</v>
      </c>
    </row>
    <row r="54" spans="1:13" ht="12">
      <c r="A54" s="9">
        <v>49</v>
      </c>
      <c r="B54" s="9">
        <v>158</v>
      </c>
      <c r="C54" s="9" t="s">
        <v>767</v>
      </c>
      <c r="D54" s="8" t="s">
        <v>803</v>
      </c>
      <c r="E54" s="9">
        <v>1995</v>
      </c>
      <c r="F54" s="9" t="s">
        <v>132</v>
      </c>
      <c r="G54" s="8" t="s">
        <v>354</v>
      </c>
      <c r="H54" s="7">
        <v>0.03383101851851852</v>
      </c>
      <c r="I54" s="7">
        <v>0.009525462962962963</v>
      </c>
      <c r="J54" s="6">
        <v>0.003043981481481482</v>
      </c>
      <c r="K54" s="79">
        <f>K53-1</f>
        <v>59</v>
      </c>
      <c r="L54" s="78"/>
      <c r="M54" s="77">
        <f>IF((L54&gt;1),K54*2*$N$5,K54*$N$5)</f>
        <v>118</v>
      </c>
    </row>
    <row r="55" spans="1:13" ht="12">
      <c r="A55" s="9">
        <v>50</v>
      </c>
      <c r="B55" s="9">
        <v>157</v>
      </c>
      <c r="C55" s="9" t="s">
        <v>121</v>
      </c>
      <c r="D55" s="8" t="s">
        <v>802</v>
      </c>
      <c r="E55" s="9">
        <v>1991</v>
      </c>
      <c r="F55" s="9" t="s">
        <v>186</v>
      </c>
      <c r="G55" s="8" t="s">
        <v>781</v>
      </c>
      <c r="H55" s="7">
        <v>0.03394675925925926</v>
      </c>
      <c r="I55" s="7">
        <v>0.009641203703703704</v>
      </c>
      <c r="J55" s="6">
        <v>0.003043981481481482</v>
      </c>
      <c r="K55" s="79">
        <f>K54-1</f>
        <v>58</v>
      </c>
      <c r="L55" s="78"/>
      <c r="M55" s="77">
        <f>IF((L55&gt;1),K55*2*$N$5,K55*$N$5)</f>
        <v>116</v>
      </c>
    </row>
    <row r="56" spans="1:13" ht="12">
      <c r="A56" s="9">
        <v>51</v>
      </c>
      <c r="B56" s="9">
        <v>112</v>
      </c>
      <c r="C56" s="9" t="s">
        <v>121</v>
      </c>
      <c r="D56" s="8" t="s">
        <v>801</v>
      </c>
      <c r="E56" s="9">
        <v>1975</v>
      </c>
      <c r="F56" s="9"/>
      <c r="G56" s="8" t="s">
        <v>10</v>
      </c>
      <c r="H56" s="7">
        <v>0.0340625</v>
      </c>
      <c r="I56" s="7">
        <v>0.009756944444444445</v>
      </c>
      <c r="J56" s="6">
        <v>0.0030555555555555557</v>
      </c>
      <c r="K56" s="79">
        <f>K55-1</f>
        <v>57</v>
      </c>
      <c r="L56" s="78"/>
      <c r="M56" s="77">
        <f>IF((L56&gt;1),K56*2*$N$5,K56*$N$5)</f>
        <v>114</v>
      </c>
    </row>
    <row r="57" spans="1:13" ht="12">
      <c r="A57" s="9">
        <v>52</v>
      </c>
      <c r="B57" s="9">
        <v>110</v>
      </c>
      <c r="C57" s="9" t="s">
        <v>121</v>
      </c>
      <c r="D57" s="8" t="s">
        <v>464</v>
      </c>
      <c r="E57" s="9">
        <v>1985</v>
      </c>
      <c r="F57" s="9" t="s">
        <v>132</v>
      </c>
      <c r="G57" s="8" t="s">
        <v>354</v>
      </c>
      <c r="H57" s="7">
        <v>0.034444444444444444</v>
      </c>
      <c r="I57" s="7">
        <v>0.010138888888888888</v>
      </c>
      <c r="J57" s="6">
        <v>0.003090277777777778</v>
      </c>
      <c r="K57" s="79">
        <f>K56-1</f>
        <v>56</v>
      </c>
      <c r="L57" s="78"/>
      <c r="M57" s="77">
        <f>IF((L57&gt;1),K57*2*$N$5,K57*$N$5)</f>
        <v>112</v>
      </c>
    </row>
    <row r="58" spans="1:13" ht="12">
      <c r="A58" s="9">
        <v>53</v>
      </c>
      <c r="B58" s="9">
        <v>58</v>
      </c>
      <c r="C58" s="9" t="s">
        <v>121</v>
      </c>
      <c r="D58" s="8" t="s">
        <v>800</v>
      </c>
      <c r="E58" s="9">
        <v>1985</v>
      </c>
      <c r="F58" s="9"/>
      <c r="G58" s="8" t="s">
        <v>3</v>
      </c>
      <c r="H58" s="7">
        <v>0.034571759259259253</v>
      </c>
      <c r="I58" s="7">
        <v>0.010266203703703703</v>
      </c>
      <c r="J58" s="6">
        <v>0.003101851851851852</v>
      </c>
      <c r="K58" s="79">
        <f>K57-1</f>
        <v>55</v>
      </c>
      <c r="L58" s="78"/>
      <c r="M58" s="77">
        <f>IF((L58&gt;1),K58*2*$N$5,K58*$N$5)</f>
        <v>110</v>
      </c>
    </row>
    <row r="59" spans="1:13" ht="12">
      <c r="A59" s="9">
        <v>54</v>
      </c>
      <c r="B59" s="9">
        <v>170</v>
      </c>
      <c r="C59" s="9" t="s">
        <v>121</v>
      </c>
      <c r="D59" s="8" t="s">
        <v>407</v>
      </c>
      <c r="E59" s="9">
        <v>1972</v>
      </c>
      <c r="F59" s="9" t="s">
        <v>214</v>
      </c>
      <c r="G59" s="8" t="s">
        <v>213</v>
      </c>
      <c r="H59" s="7">
        <v>0.034768518518518525</v>
      </c>
      <c r="I59" s="7">
        <v>0.010462962962962964</v>
      </c>
      <c r="J59" s="6">
        <v>0.0031249999999999997</v>
      </c>
      <c r="K59" s="79">
        <f>K58-1</f>
        <v>54</v>
      </c>
      <c r="L59" s="97">
        <v>2</v>
      </c>
      <c r="M59" s="77">
        <f>IF((L59&gt;1),K59*2*$N$5,K59*$N$5)</f>
        <v>216</v>
      </c>
    </row>
    <row r="60" spans="1:13" ht="12">
      <c r="A60" s="9">
        <v>55</v>
      </c>
      <c r="B60" s="9">
        <v>169</v>
      </c>
      <c r="C60" s="9" t="s">
        <v>121</v>
      </c>
      <c r="D60" s="8" t="s">
        <v>799</v>
      </c>
      <c r="E60" s="9">
        <v>1979</v>
      </c>
      <c r="F60" s="9" t="s">
        <v>798</v>
      </c>
      <c r="G60" s="8" t="s">
        <v>213</v>
      </c>
      <c r="H60" s="7">
        <v>0.03478009259259259</v>
      </c>
      <c r="I60" s="7">
        <v>0.010474537037037037</v>
      </c>
      <c r="J60" s="6">
        <v>0.0031249999999999997</v>
      </c>
      <c r="K60" s="79">
        <f>K59-1</f>
        <v>53</v>
      </c>
      <c r="L60" s="78"/>
      <c r="M60" s="77">
        <f>IF((L60&gt;1),K60*2*$N$5,K60*$N$5)</f>
        <v>106</v>
      </c>
    </row>
    <row r="61" spans="1:13" ht="12">
      <c r="A61" s="9">
        <v>56</v>
      </c>
      <c r="B61" s="9">
        <v>942</v>
      </c>
      <c r="C61" s="9" t="s">
        <v>121</v>
      </c>
      <c r="D61" s="8" t="s">
        <v>797</v>
      </c>
      <c r="E61" s="9">
        <v>1989</v>
      </c>
      <c r="F61" s="9"/>
      <c r="G61" s="8" t="s">
        <v>0</v>
      </c>
      <c r="H61" s="7">
        <v>0.0349537037037037</v>
      </c>
      <c r="I61" s="7">
        <v>0.01064814814814815</v>
      </c>
      <c r="J61" s="6">
        <v>0.003136574074074074</v>
      </c>
      <c r="K61" s="79">
        <f>K60-1</f>
        <v>52</v>
      </c>
      <c r="L61" s="78"/>
      <c r="M61" s="77">
        <f>IF((L61&gt;1),K61*2*$N$5,K61*$N$5)</f>
        <v>104</v>
      </c>
    </row>
    <row r="62" spans="1:13" ht="12">
      <c r="A62" s="9">
        <v>57</v>
      </c>
      <c r="B62" s="9">
        <v>152</v>
      </c>
      <c r="C62" s="9" t="s">
        <v>767</v>
      </c>
      <c r="D62" s="8" t="s">
        <v>796</v>
      </c>
      <c r="E62" s="9">
        <v>1994</v>
      </c>
      <c r="F62" s="9"/>
      <c r="G62" s="8" t="s">
        <v>39</v>
      </c>
      <c r="H62" s="7">
        <v>0.03509259259259259</v>
      </c>
      <c r="I62" s="7">
        <v>0.010787037037037038</v>
      </c>
      <c r="J62" s="6">
        <v>0.003148148148148148</v>
      </c>
      <c r="K62" s="79">
        <f>K61-1</f>
        <v>51</v>
      </c>
      <c r="L62" s="78"/>
      <c r="M62" s="77">
        <f>IF((L62&gt;1),K62*2*$N$5,K62*$N$5)</f>
        <v>102</v>
      </c>
    </row>
    <row r="63" spans="1:13" ht="12">
      <c r="A63" s="95">
        <v>58</v>
      </c>
      <c r="B63" s="95">
        <v>89</v>
      </c>
      <c r="C63" s="95"/>
      <c r="D63" s="96" t="s">
        <v>795</v>
      </c>
      <c r="E63" s="95"/>
      <c r="F63" s="95"/>
      <c r="G63" s="94" t="s">
        <v>86</v>
      </c>
      <c r="H63" s="93">
        <v>0.035555555555555556</v>
      </c>
      <c r="I63" s="93">
        <v>0.011249999999999998</v>
      </c>
      <c r="J63" s="92">
        <v>0.003194444444444444</v>
      </c>
      <c r="K63" s="79">
        <f>K62-1</f>
        <v>50</v>
      </c>
      <c r="L63" s="78"/>
      <c r="M63" s="77">
        <f>IF((L63&gt;1),K63*2*$N$5,K63*$N$5)</f>
        <v>100</v>
      </c>
    </row>
    <row r="64" spans="1:13" ht="12">
      <c r="A64" s="9">
        <v>59</v>
      </c>
      <c r="B64" s="9">
        <v>164</v>
      </c>
      <c r="C64" s="9" t="s">
        <v>121</v>
      </c>
      <c r="D64" s="8" t="s">
        <v>794</v>
      </c>
      <c r="E64" s="9">
        <v>1975</v>
      </c>
      <c r="F64" s="9"/>
      <c r="G64" s="8" t="s">
        <v>214</v>
      </c>
      <c r="H64" s="7">
        <v>0.03560185185185185</v>
      </c>
      <c r="I64" s="7">
        <v>0.011296296296296296</v>
      </c>
      <c r="J64" s="6">
        <v>0.003194444444444444</v>
      </c>
      <c r="K64" s="79">
        <f>K63-1</f>
        <v>49</v>
      </c>
      <c r="L64" s="78"/>
      <c r="M64" s="77">
        <f>IF((L64&gt;1),K64*2*$N$5,K64*$N$5)</f>
        <v>98</v>
      </c>
    </row>
    <row r="65" spans="1:13" ht="12">
      <c r="A65" s="9">
        <v>60</v>
      </c>
      <c r="B65" s="9">
        <v>117</v>
      </c>
      <c r="C65" s="9" t="s">
        <v>121</v>
      </c>
      <c r="D65" s="8" t="s">
        <v>389</v>
      </c>
      <c r="E65" s="9">
        <v>1969</v>
      </c>
      <c r="F65" s="9" t="s">
        <v>132</v>
      </c>
      <c r="G65" s="8" t="s">
        <v>131</v>
      </c>
      <c r="H65" s="7">
        <v>0.03561342592592592</v>
      </c>
      <c r="I65" s="7">
        <v>0.011307870370370371</v>
      </c>
      <c r="J65" s="6">
        <v>0.003194444444444444</v>
      </c>
      <c r="K65" s="79">
        <f>K64-1</f>
        <v>48</v>
      </c>
      <c r="L65" s="78"/>
      <c r="M65" s="77">
        <f>IF((L65&gt;1),K65*2*$N$5,K65*$N$5)</f>
        <v>96</v>
      </c>
    </row>
    <row r="66" spans="1:13" ht="12">
      <c r="A66" s="9">
        <v>61</v>
      </c>
      <c r="B66" s="9">
        <v>107</v>
      </c>
      <c r="C66" s="9" t="s">
        <v>121</v>
      </c>
      <c r="D66" s="15" t="s">
        <v>793</v>
      </c>
      <c r="E66" s="16">
        <v>1974</v>
      </c>
      <c r="F66" s="16"/>
      <c r="G66" s="15" t="s">
        <v>750</v>
      </c>
      <c r="H66" s="7">
        <v>0.035659722222222225</v>
      </c>
      <c r="I66" s="7">
        <v>0.011354166666666667</v>
      </c>
      <c r="J66" s="6">
        <v>0.003206018518518519</v>
      </c>
      <c r="K66" s="79">
        <f>K65-1</f>
        <v>47</v>
      </c>
      <c r="L66" s="78"/>
      <c r="M66" s="77">
        <f>IF((L66&gt;1),K66*2*$N$5,K66*$N$5)</f>
        <v>94</v>
      </c>
    </row>
    <row r="67" spans="1:13" ht="12">
      <c r="A67" s="9">
        <v>62</v>
      </c>
      <c r="B67" s="9">
        <v>97</v>
      </c>
      <c r="C67" s="9" t="s">
        <v>121</v>
      </c>
      <c r="D67" s="8" t="s">
        <v>792</v>
      </c>
      <c r="E67" s="9">
        <v>1982</v>
      </c>
      <c r="F67" s="9"/>
      <c r="G67" s="8" t="s">
        <v>716</v>
      </c>
      <c r="H67" s="7">
        <v>0.035868055555555556</v>
      </c>
      <c r="I67" s="7">
        <v>0.011562499999999998</v>
      </c>
      <c r="J67" s="6">
        <v>0.0032175925925925926</v>
      </c>
      <c r="K67" s="79">
        <f>K66-1</f>
        <v>46</v>
      </c>
      <c r="L67" s="78"/>
      <c r="M67" s="77">
        <f>IF((L67&gt;1),K67*2*$N$5,K67*$N$5)</f>
        <v>92</v>
      </c>
    </row>
    <row r="68" spans="1:13" ht="12">
      <c r="A68" s="9">
        <v>63</v>
      </c>
      <c r="B68" s="9">
        <v>101</v>
      </c>
      <c r="C68" s="9" t="s">
        <v>767</v>
      </c>
      <c r="D68" s="8" t="s">
        <v>791</v>
      </c>
      <c r="E68" s="9">
        <v>1996</v>
      </c>
      <c r="F68" s="9"/>
      <c r="G68" s="8" t="s">
        <v>0</v>
      </c>
      <c r="H68" s="7">
        <v>0.03596064814814815</v>
      </c>
      <c r="I68" s="7">
        <v>0.011655092592592594</v>
      </c>
      <c r="J68" s="6">
        <v>0.0032291666666666666</v>
      </c>
      <c r="K68" s="79">
        <f>K67-1</f>
        <v>45</v>
      </c>
      <c r="L68" s="78"/>
      <c r="M68" s="77">
        <f>IF((L68&gt;1),K68*2*$N$5,K68*$N$5)</f>
        <v>90</v>
      </c>
    </row>
    <row r="69" spans="1:13" ht="12">
      <c r="A69" s="9">
        <v>64</v>
      </c>
      <c r="B69" s="9">
        <v>159</v>
      </c>
      <c r="C69" s="9" t="s">
        <v>121</v>
      </c>
      <c r="D69" s="8" t="s">
        <v>790</v>
      </c>
      <c r="E69" s="9">
        <v>1983</v>
      </c>
      <c r="F69" s="9"/>
      <c r="G69" s="8" t="s">
        <v>0</v>
      </c>
      <c r="H69" s="7">
        <v>0.03614583333333333</v>
      </c>
      <c r="I69" s="7">
        <v>0.011840277777777778</v>
      </c>
      <c r="J69" s="6">
        <v>0.003252314814814815</v>
      </c>
      <c r="K69" s="79">
        <f>K68-1</f>
        <v>44</v>
      </c>
      <c r="L69" s="78"/>
      <c r="M69" s="77">
        <f>IF((L69&gt;1),K69*2*$N$5,K69*$N$5)</f>
        <v>88</v>
      </c>
    </row>
    <row r="70" spans="1:13" ht="12">
      <c r="A70" s="9">
        <v>65</v>
      </c>
      <c r="B70" s="9">
        <v>139</v>
      </c>
      <c r="C70" s="9" t="s">
        <v>121</v>
      </c>
      <c r="D70" s="8" t="s">
        <v>198</v>
      </c>
      <c r="E70" s="9">
        <v>1963</v>
      </c>
      <c r="F70" s="9" t="s">
        <v>132</v>
      </c>
      <c r="G70" s="8" t="s">
        <v>131</v>
      </c>
      <c r="H70" s="7">
        <v>0.03619212962962963</v>
      </c>
      <c r="I70" s="7">
        <v>0.011886574074074075</v>
      </c>
      <c r="J70" s="6">
        <v>0.003252314814814815</v>
      </c>
      <c r="K70" s="79">
        <f>K69-1</f>
        <v>43</v>
      </c>
      <c r="L70" s="78"/>
      <c r="M70" s="77">
        <f>IF((L70&gt;1),K70*2*$N$5,K70*$N$5)</f>
        <v>86</v>
      </c>
    </row>
    <row r="71" spans="1:13" ht="12">
      <c r="A71" s="9">
        <v>66</v>
      </c>
      <c r="B71" s="9">
        <v>130</v>
      </c>
      <c r="C71" s="9" t="s">
        <v>121</v>
      </c>
      <c r="D71" s="8" t="s">
        <v>789</v>
      </c>
      <c r="E71" s="9">
        <v>1973</v>
      </c>
      <c r="F71" s="9" t="s">
        <v>98</v>
      </c>
      <c r="G71" s="8" t="s">
        <v>97</v>
      </c>
      <c r="H71" s="7">
        <v>0.03622685185185185</v>
      </c>
      <c r="I71" s="7">
        <v>0.011921296296296298</v>
      </c>
      <c r="J71" s="6">
        <v>0.003252314814814815</v>
      </c>
      <c r="K71" s="79">
        <f>K70-1</f>
        <v>42</v>
      </c>
      <c r="L71" s="78"/>
      <c r="M71" s="77">
        <f>IF((L71&gt;1),K71*2*$N$5,K71*$N$5)</f>
        <v>84</v>
      </c>
    </row>
    <row r="72" spans="1:13" ht="12">
      <c r="A72" s="9">
        <v>67</v>
      </c>
      <c r="B72" s="9">
        <v>166</v>
      </c>
      <c r="C72" s="9" t="s">
        <v>105</v>
      </c>
      <c r="D72" s="8" t="s">
        <v>788</v>
      </c>
      <c r="E72" s="9">
        <v>1951</v>
      </c>
      <c r="F72" s="9" t="s">
        <v>132</v>
      </c>
      <c r="G72" s="8" t="s">
        <v>131</v>
      </c>
      <c r="H72" s="7">
        <v>0.03634259259259259</v>
      </c>
      <c r="I72" s="7">
        <v>0.012037037037037035</v>
      </c>
      <c r="J72" s="6">
        <v>0.003263888888888889</v>
      </c>
      <c r="K72" s="79">
        <f>K71-1</f>
        <v>41</v>
      </c>
      <c r="L72" s="78"/>
      <c r="M72" s="77">
        <f>IF((L72&gt;1),K72*2*$N$5,K72*$N$5)</f>
        <v>82</v>
      </c>
    </row>
    <row r="73" spans="1:13" ht="12">
      <c r="A73" s="9">
        <v>68</v>
      </c>
      <c r="B73" s="9">
        <v>40</v>
      </c>
      <c r="C73" s="9" t="s">
        <v>121</v>
      </c>
      <c r="D73" s="8" t="s">
        <v>787</v>
      </c>
      <c r="E73" s="9">
        <v>1972</v>
      </c>
      <c r="F73" s="9"/>
      <c r="G73" s="8" t="s">
        <v>0</v>
      </c>
      <c r="H73" s="7">
        <v>0.03653935185185185</v>
      </c>
      <c r="I73" s="7">
        <v>0.012233796296296296</v>
      </c>
      <c r="J73" s="6">
        <v>0.0032870370370370367</v>
      </c>
      <c r="K73" s="79">
        <f>K72-1</f>
        <v>40</v>
      </c>
      <c r="L73" s="78"/>
      <c r="M73" s="77">
        <f>IF((L73&gt;1),K73*2*$N$5,K73*$N$5)</f>
        <v>80</v>
      </c>
    </row>
    <row r="74" spans="1:13" ht="12">
      <c r="A74" s="9">
        <v>69</v>
      </c>
      <c r="B74" s="9">
        <v>126</v>
      </c>
      <c r="C74" s="9" t="s">
        <v>767</v>
      </c>
      <c r="D74" s="8" t="s">
        <v>786</v>
      </c>
      <c r="E74" s="9">
        <v>1997</v>
      </c>
      <c r="F74" s="9"/>
      <c r="G74" s="8" t="s">
        <v>170</v>
      </c>
      <c r="H74" s="7">
        <v>0.036597222222222225</v>
      </c>
      <c r="I74" s="7">
        <v>0.012291666666666666</v>
      </c>
      <c r="J74" s="6">
        <v>0.0032870370370370367</v>
      </c>
      <c r="K74" s="79">
        <f>K73-1</f>
        <v>39</v>
      </c>
      <c r="L74" s="78"/>
      <c r="M74" s="77">
        <f>IF((L74&gt;1),K74*2*$N$5,K74*$N$5)</f>
        <v>78</v>
      </c>
    </row>
    <row r="75" spans="1:13" ht="12">
      <c r="A75" s="9">
        <v>70</v>
      </c>
      <c r="B75" s="9">
        <v>125</v>
      </c>
      <c r="C75" s="9" t="s">
        <v>105</v>
      </c>
      <c r="D75" s="8" t="s">
        <v>785</v>
      </c>
      <c r="E75" s="9">
        <v>1957</v>
      </c>
      <c r="F75" s="9"/>
      <c r="G75" s="8" t="s">
        <v>784</v>
      </c>
      <c r="H75" s="7">
        <v>0.036909722222222226</v>
      </c>
      <c r="I75" s="7">
        <v>0.012604166666666666</v>
      </c>
      <c r="J75" s="6">
        <v>0.003310185185185185</v>
      </c>
      <c r="K75" s="79">
        <f>K74-1</f>
        <v>38</v>
      </c>
      <c r="L75" s="78"/>
      <c r="M75" s="77">
        <f>IF((L75&gt;1),K75*2*$N$5,K75*$N$5)</f>
        <v>76</v>
      </c>
    </row>
    <row r="76" spans="1:13" ht="12">
      <c r="A76" s="9">
        <v>71</v>
      </c>
      <c r="B76" s="9">
        <v>50</v>
      </c>
      <c r="C76" s="9" t="s">
        <v>121</v>
      </c>
      <c r="D76" s="8" t="s">
        <v>783</v>
      </c>
      <c r="E76" s="9">
        <v>1976</v>
      </c>
      <c r="F76" s="9"/>
      <c r="G76" s="8" t="s">
        <v>765</v>
      </c>
      <c r="H76" s="7">
        <v>0.037083333333333336</v>
      </c>
      <c r="I76" s="7">
        <v>0.012777777777777777</v>
      </c>
      <c r="J76" s="6">
        <v>0.0033333333333333335</v>
      </c>
      <c r="K76" s="79">
        <f>K75-1</f>
        <v>37</v>
      </c>
      <c r="L76" s="78"/>
      <c r="M76" s="77">
        <f>IF((L76&gt;1),K76*2*$N$5,K76*$N$5)</f>
        <v>74</v>
      </c>
    </row>
    <row r="77" spans="1:13" ht="12">
      <c r="A77" s="9">
        <v>72</v>
      </c>
      <c r="B77" s="9">
        <v>160</v>
      </c>
      <c r="C77" s="9" t="s">
        <v>121</v>
      </c>
      <c r="D77" s="8" t="s">
        <v>782</v>
      </c>
      <c r="E77" s="9">
        <v>1982</v>
      </c>
      <c r="F77" s="9" t="s">
        <v>186</v>
      </c>
      <c r="G77" s="8" t="s">
        <v>781</v>
      </c>
      <c r="H77" s="7">
        <v>0.03721064814814815</v>
      </c>
      <c r="I77" s="7">
        <v>0.012905092592592591</v>
      </c>
      <c r="J77" s="6">
        <v>0.003344907407407407</v>
      </c>
      <c r="K77" s="79">
        <f>K76-1</f>
        <v>36</v>
      </c>
      <c r="L77" s="78"/>
      <c r="M77" s="77">
        <f>IF((L77&gt;1),K77*2*$N$5,K77*$N$5)</f>
        <v>72</v>
      </c>
    </row>
    <row r="78" spans="1:13" ht="12">
      <c r="A78" s="9">
        <v>73</v>
      </c>
      <c r="B78" s="9">
        <v>154</v>
      </c>
      <c r="C78" s="9" t="s">
        <v>105</v>
      </c>
      <c r="D78" s="8" t="s">
        <v>780</v>
      </c>
      <c r="E78" s="9">
        <v>1956</v>
      </c>
      <c r="F78" s="9" t="s">
        <v>87</v>
      </c>
      <c r="G78" s="8" t="s">
        <v>86</v>
      </c>
      <c r="H78" s="7">
        <v>0.03738425925925926</v>
      </c>
      <c r="I78" s="7">
        <v>0.013078703703703703</v>
      </c>
      <c r="J78" s="6">
        <v>0.003356481481481481</v>
      </c>
      <c r="K78" s="79">
        <f>K77-1</f>
        <v>35</v>
      </c>
      <c r="L78" s="78"/>
      <c r="M78" s="77">
        <f>IF((L78&gt;1),K78*2*$N$5,K78*$N$5)</f>
        <v>70</v>
      </c>
    </row>
    <row r="79" spans="1:13" ht="12">
      <c r="A79" s="9">
        <v>74</v>
      </c>
      <c r="B79" s="9">
        <v>184</v>
      </c>
      <c r="C79" s="9" t="s">
        <v>105</v>
      </c>
      <c r="D79" s="8" t="s">
        <v>286</v>
      </c>
      <c r="E79" s="9">
        <v>1949</v>
      </c>
      <c r="F79" s="9" t="s">
        <v>87</v>
      </c>
      <c r="G79" s="8" t="s">
        <v>86</v>
      </c>
      <c r="H79" s="7">
        <v>0.03756944444444445</v>
      </c>
      <c r="I79" s="7">
        <v>0.01326388888888889</v>
      </c>
      <c r="J79" s="6">
        <v>0.00337962962962963</v>
      </c>
      <c r="K79" s="79">
        <f>K78-1</f>
        <v>34</v>
      </c>
      <c r="L79" s="78"/>
      <c r="M79" s="77">
        <f>IF((L79&gt;1),K79*2*$N$5,K79*$N$5)</f>
        <v>68</v>
      </c>
    </row>
    <row r="80" spans="1:13" ht="12">
      <c r="A80" s="9">
        <v>75</v>
      </c>
      <c r="B80" s="9">
        <v>72</v>
      </c>
      <c r="C80" s="9" t="s">
        <v>121</v>
      </c>
      <c r="D80" s="8" t="s">
        <v>779</v>
      </c>
      <c r="E80" s="9">
        <v>1984</v>
      </c>
      <c r="F80" s="9"/>
      <c r="G80" s="8" t="s">
        <v>0</v>
      </c>
      <c r="H80" s="7">
        <v>0.03782407407407407</v>
      </c>
      <c r="I80" s="7">
        <v>0.013518518518518518</v>
      </c>
      <c r="J80" s="6">
        <v>0.0034027777777777784</v>
      </c>
      <c r="K80" s="79">
        <f>K79-1</f>
        <v>33</v>
      </c>
      <c r="L80" s="78"/>
      <c r="M80" s="77">
        <f>IF((L80&gt;1),K80*2*$N$5,K80*$N$5)</f>
        <v>66</v>
      </c>
    </row>
    <row r="81" spans="1:13" ht="12">
      <c r="A81" s="9">
        <v>76</v>
      </c>
      <c r="B81" s="9">
        <v>163</v>
      </c>
      <c r="C81" s="9" t="s">
        <v>121</v>
      </c>
      <c r="D81" s="15" t="s">
        <v>778</v>
      </c>
      <c r="E81" s="16">
        <v>1979</v>
      </c>
      <c r="F81" s="9"/>
      <c r="G81" s="8" t="s">
        <v>777</v>
      </c>
      <c r="H81" s="7">
        <v>0.03783564814814815</v>
      </c>
      <c r="I81" s="7">
        <v>0.013530092592592594</v>
      </c>
      <c r="J81" s="6">
        <v>0.0034027777777777784</v>
      </c>
      <c r="K81" s="79">
        <f>K80-1</f>
        <v>32</v>
      </c>
      <c r="L81" s="78"/>
      <c r="M81" s="77">
        <f>IF((L81&gt;1),K81*2*$N$5,K81*$N$5)</f>
        <v>64</v>
      </c>
    </row>
    <row r="82" spans="1:13" ht="12">
      <c r="A82" s="9">
        <v>77</v>
      </c>
      <c r="B82" s="9">
        <v>59</v>
      </c>
      <c r="C82" s="9" t="s">
        <v>121</v>
      </c>
      <c r="D82" s="8" t="s">
        <v>776</v>
      </c>
      <c r="E82" s="9">
        <v>1990</v>
      </c>
      <c r="F82" s="9"/>
      <c r="G82" s="8" t="s">
        <v>775</v>
      </c>
      <c r="H82" s="7">
        <v>0.037939814814814815</v>
      </c>
      <c r="I82" s="7">
        <v>0.013634259259259257</v>
      </c>
      <c r="J82" s="6">
        <v>0.0034027777777777784</v>
      </c>
      <c r="K82" s="79">
        <f>K81-1</f>
        <v>31</v>
      </c>
      <c r="L82" s="78"/>
      <c r="M82" s="77">
        <f>IF((L82&gt;1),K82*2*$N$5,K82*$N$5)</f>
        <v>62</v>
      </c>
    </row>
    <row r="83" spans="1:13" ht="12">
      <c r="A83" s="9">
        <v>78</v>
      </c>
      <c r="B83" s="9">
        <v>95</v>
      </c>
      <c r="C83" s="9" t="s">
        <v>121</v>
      </c>
      <c r="D83" s="8" t="s">
        <v>774</v>
      </c>
      <c r="E83" s="9">
        <v>1975</v>
      </c>
      <c r="F83" s="9"/>
      <c r="G83" s="8" t="s">
        <v>773</v>
      </c>
      <c r="H83" s="7">
        <v>0.037974537037037036</v>
      </c>
      <c r="I83" s="7">
        <v>0.013668981481481482</v>
      </c>
      <c r="J83" s="6">
        <v>0.003414351851851852</v>
      </c>
      <c r="K83" s="79">
        <f>K82-1</f>
        <v>30</v>
      </c>
      <c r="L83" s="78"/>
      <c r="M83" s="77">
        <f>IF((L83&gt;1),K83*2*$N$5,K83*$N$5)</f>
        <v>60</v>
      </c>
    </row>
    <row r="84" spans="1:13" ht="12">
      <c r="A84" s="9">
        <v>79</v>
      </c>
      <c r="B84" s="9">
        <v>86</v>
      </c>
      <c r="C84" s="9" t="s">
        <v>105</v>
      </c>
      <c r="D84" s="8" t="s">
        <v>772</v>
      </c>
      <c r="E84" s="9">
        <v>1960</v>
      </c>
      <c r="F84" s="9" t="s">
        <v>87</v>
      </c>
      <c r="G84" s="8" t="s">
        <v>86</v>
      </c>
      <c r="H84" s="7">
        <v>0.03799768518518518</v>
      </c>
      <c r="I84" s="7">
        <v>0.013692129629629629</v>
      </c>
      <c r="J84" s="6">
        <v>0.003414351851851852</v>
      </c>
      <c r="K84" s="79">
        <f>K83-1</f>
        <v>29</v>
      </c>
      <c r="L84" s="78"/>
      <c r="M84" s="77">
        <f>IF((L84&gt;1),K84*2*$N$5,K84*$N$5)</f>
        <v>58</v>
      </c>
    </row>
    <row r="85" spans="1:13" ht="12">
      <c r="A85" s="9">
        <v>80</v>
      </c>
      <c r="B85" s="9">
        <v>99</v>
      </c>
      <c r="C85" s="9" t="s">
        <v>121</v>
      </c>
      <c r="D85" s="8" t="s">
        <v>771</v>
      </c>
      <c r="E85" s="9">
        <v>1970</v>
      </c>
      <c r="F85" s="9"/>
      <c r="G85" s="8" t="s">
        <v>713</v>
      </c>
      <c r="H85" s="7">
        <v>0.03802083333333333</v>
      </c>
      <c r="I85" s="7">
        <v>0.013715277777777778</v>
      </c>
      <c r="J85" s="6">
        <v>0.003414351851851852</v>
      </c>
      <c r="K85" s="79">
        <f>K84-1</f>
        <v>28</v>
      </c>
      <c r="L85" s="78"/>
      <c r="M85" s="77">
        <f>IF((L85&gt;1),K85*2*$N$5,K85*$N$5)</f>
        <v>56</v>
      </c>
    </row>
    <row r="86" spans="1:13" ht="12">
      <c r="A86" s="9">
        <v>81</v>
      </c>
      <c r="B86" s="9">
        <v>81</v>
      </c>
      <c r="C86" s="9" t="s">
        <v>121</v>
      </c>
      <c r="D86" s="8" t="s">
        <v>770</v>
      </c>
      <c r="E86" s="9">
        <v>1974</v>
      </c>
      <c r="F86" s="9"/>
      <c r="G86" s="8" t="s">
        <v>0</v>
      </c>
      <c r="H86" s="7">
        <v>0.03806712962962963</v>
      </c>
      <c r="I86" s="7">
        <v>0.013761574074074074</v>
      </c>
      <c r="J86" s="6">
        <v>0.003414351851851852</v>
      </c>
      <c r="K86" s="79">
        <f>K85-1</f>
        <v>27</v>
      </c>
      <c r="L86" s="78"/>
      <c r="M86" s="77">
        <f>IF((L86&gt;1),K86*2*$N$5,K86*$N$5)</f>
        <v>54</v>
      </c>
    </row>
    <row r="87" spans="1:13" ht="12">
      <c r="A87" s="9">
        <v>82</v>
      </c>
      <c r="B87" s="9">
        <v>73</v>
      </c>
      <c r="C87" s="9" t="s">
        <v>121</v>
      </c>
      <c r="D87" s="8" t="s">
        <v>769</v>
      </c>
      <c r="E87" s="9">
        <v>1985</v>
      </c>
      <c r="F87" s="9" t="s">
        <v>132</v>
      </c>
      <c r="G87" s="8" t="s">
        <v>354</v>
      </c>
      <c r="H87" s="7">
        <v>0.038113425925925926</v>
      </c>
      <c r="I87" s="7">
        <v>0.013807870370370371</v>
      </c>
      <c r="J87" s="6">
        <v>0.003425925925925926</v>
      </c>
      <c r="K87" s="79">
        <f>K86-1</f>
        <v>26</v>
      </c>
      <c r="L87" s="78"/>
      <c r="M87" s="77">
        <f>IF((L87&gt;1),K87*2*$N$5,K87*$N$5)</f>
        <v>52</v>
      </c>
    </row>
    <row r="88" spans="1:13" ht="12">
      <c r="A88" s="9">
        <v>83</v>
      </c>
      <c r="B88" s="9">
        <v>122</v>
      </c>
      <c r="C88" s="9" t="s">
        <v>121</v>
      </c>
      <c r="D88" s="8" t="s">
        <v>328</v>
      </c>
      <c r="E88" s="9">
        <v>1982</v>
      </c>
      <c r="F88" s="9" t="s">
        <v>132</v>
      </c>
      <c r="G88" s="8" t="s">
        <v>131</v>
      </c>
      <c r="H88" s="7">
        <v>0.038182870370370374</v>
      </c>
      <c r="I88" s="7">
        <v>0.013877314814814815</v>
      </c>
      <c r="J88" s="6">
        <v>0.003425925925925926</v>
      </c>
      <c r="K88" s="79">
        <f>K87-1</f>
        <v>25</v>
      </c>
      <c r="L88" s="78"/>
      <c r="M88" s="77">
        <f>IF((L88&gt;1),K88*2*$N$5,K88*$N$5)</f>
        <v>50</v>
      </c>
    </row>
    <row r="89" spans="1:13" ht="12">
      <c r="A89" s="9">
        <v>84</v>
      </c>
      <c r="B89" s="9">
        <v>182</v>
      </c>
      <c r="C89" s="9" t="s">
        <v>105</v>
      </c>
      <c r="D89" s="8" t="s">
        <v>382</v>
      </c>
      <c r="E89" s="9">
        <v>1956</v>
      </c>
      <c r="F89" s="9" t="s">
        <v>87</v>
      </c>
      <c r="G89" s="8" t="s">
        <v>86</v>
      </c>
      <c r="H89" s="7">
        <v>0.03847222222222222</v>
      </c>
      <c r="I89" s="7">
        <v>0.014166666666666666</v>
      </c>
      <c r="J89" s="6">
        <v>0.0034606481481481485</v>
      </c>
      <c r="K89" s="79">
        <f>K88-1</f>
        <v>24</v>
      </c>
      <c r="L89" s="80">
        <v>2</v>
      </c>
      <c r="M89" s="77">
        <f>IF((L89&gt;1),K89*2*$N$5,K89*$N$5)</f>
        <v>96</v>
      </c>
    </row>
    <row r="90" spans="1:13" ht="12">
      <c r="A90" s="9">
        <v>85</v>
      </c>
      <c r="B90" s="9">
        <v>44</v>
      </c>
      <c r="C90" s="9" t="s">
        <v>121</v>
      </c>
      <c r="D90" s="8" t="s">
        <v>768</v>
      </c>
      <c r="E90" s="9">
        <v>1976</v>
      </c>
      <c r="F90" s="9" t="s">
        <v>122</v>
      </c>
      <c r="G90" s="8" t="s">
        <v>213</v>
      </c>
      <c r="H90" s="7">
        <v>0.038657407407407404</v>
      </c>
      <c r="I90" s="7">
        <v>0.014351851851851852</v>
      </c>
      <c r="J90" s="6">
        <v>0.003472222222222222</v>
      </c>
      <c r="K90" s="79">
        <f>K89-1</f>
        <v>23</v>
      </c>
      <c r="L90" s="78"/>
      <c r="M90" s="77">
        <f>IF((L90&gt;1),K90*2*$N$5,K90*$N$5)</f>
        <v>46</v>
      </c>
    </row>
    <row r="91" spans="1:13" ht="12">
      <c r="A91" s="9">
        <v>86</v>
      </c>
      <c r="B91" s="9">
        <v>185</v>
      </c>
      <c r="C91" s="9" t="s">
        <v>121</v>
      </c>
      <c r="D91" s="8" t="s">
        <v>300</v>
      </c>
      <c r="E91" s="9">
        <v>1981</v>
      </c>
      <c r="F91" s="9" t="s">
        <v>132</v>
      </c>
      <c r="G91" s="8" t="s">
        <v>131</v>
      </c>
      <c r="H91" s="7">
        <v>0.03890046296296296</v>
      </c>
      <c r="I91" s="7">
        <v>0.014594907407407405</v>
      </c>
      <c r="J91" s="6">
        <v>0.0034953703703703705</v>
      </c>
      <c r="K91" s="79">
        <f>K90-1</f>
        <v>22</v>
      </c>
      <c r="L91" s="78"/>
      <c r="M91" s="77">
        <f>IF((L91&gt;1),K91*2*$N$5,K91*$N$5)</f>
        <v>44</v>
      </c>
    </row>
    <row r="92" spans="1:13" ht="12">
      <c r="A92" s="9">
        <v>87</v>
      </c>
      <c r="B92" s="9">
        <v>100</v>
      </c>
      <c r="C92" s="9" t="s">
        <v>767</v>
      </c>
      <c r="D92" s="8" t="s">
        <v>766</v>
      </c>
      <c r="E92" s="9">
        <v>1996</v>
      </c>
      <c r="F92" s="9"/>
      <c r="G92" s="8" t="s">
        <v>765</v>
      </c>
      <c r="H92" s="7">
        <v>0.03890046296296296</v>
      </c>
      <c r="I92" s="7">
        <v>0.014594907407407405</v>
      </c>
      <c r="J92" s="6">
        <v>0.0034953703703703705</v>
      </c>
      <c r="K92" s="79">
        <f>K91-1</f>
        <v>21</v>
      </c>
      <c r="L92" s="78"/>
      <c r="M92" s="77">
        <f>IF((L92&gt;1),K92*2*$N$5,K92*$N$5)</f>
        <v>42</v>
      </c>
    </row>
    <row r="93" spans="1:13" ht="12">
      <c r="A93" s="9">
        <v>88</v>
      </c>
      <c r="B93" s="9">
        <v>80</v>
      </c>
      <c r="C93" s="9" t="s">
        <v>121</v>
      </c>
      <c r="D93" s="8" t="s">
        <v>764</v>
      </c>
      <c r="E93" s="9">
        <v>1970</v>
      </c>
      <c r="F93" s="9"/>
      <c r="G93" s="8" t="s">
        <v>0</v>
      </c>
      <c r="H93" s="7">
        <v>0.039050925925925926</v>
      </c>
      <c r="I93" s="7">
        <v>0.014745370370370372</v>
      </c>
      <c r="J93" s="6">
        <v>0.0035069444444444445</v>
      </c>
      <c r="K93" s="79">
        <f>K92-1</f>
        <v>20</v>
      </c>
      <c r="L93" s="78"/>
      <c r="M93" s="77">
        <f>IF((L93&gt;1),K93*2*$N$5,K93*$N$5)</f>
        <v>40</v>
      </c>
    </row>
    <row r="94" spans="1:13" ht="12">
      <c r="A94" s="9">
        <v>89</v>
      </c>
      <c r="B94" s="9">
        <v>111</v>
      </c>
      <c r="C94" s="9" t="s">
        <v>121</v>
      </c>
      <c r="D94" s="8" t="s">
        <v>763</v>
      </c>
      <c r="E94" s="9">
        <v>1977</v>
      </c>
      <c r="F94" s="9"/>
      <c r="G94" s="8" t="s">
        <v>35</v>
      </c>
      <c r="H94" s="7">
        <v>0.039386574074074074</v>
      </c>
      <c r="I94" s="7">
        <v>0.015081018518518516</v>
      </c>
      <c r="J94" s="6">
        <v>0.0035416666666666665</v>
      </c>
      <c r="K94" s="79">
        <f>K93-1</f>
        <v>19</v>
      </c>
      <c r="L94" s="78"/>
      <c r="M94" s="77">
        <f>IF((L94&gt;1),K94*2*$N$5,K94*$N$5)</f>
        <v>38</v>
      </c>
    </row>
    <row r="95" spans="1:13" ht="12">
      <c r="A95" s="9">
        <v>90</v>
      </c>
      <c r="B95" s="9">
        <v>118</v>
      </c>
      <c r="C95" s="9" t="s">
        <v>105</v>
      </c>
      <c r="D95" s="8" t="s">
        <v>762</v>
      </c>
      <c r="E95" s="9">
        <v>1960</v>
      </c>
      <c r="F95" s="9" t="s">
        <v>132</v>
      </c>
      <c r="G95" s="8" t="s">
        <v>131</v>
      </c>
      <c r="H95" s="7">
        <v>0.03951388888888889</v>
      </c>
      <c r="I95" s="7">
        <v>0.015208333333333332</v>
      </c>
      <c r="J95" s="6">
        <v>0.0035532407407407405</v>
      </c>
      <c r="K95" s="79">
        <f>K94-1</f>
        <v>18</v>
      </c>
      <c r="L95" s="78"/>
      <c r="M95" s="77">
        <f>IF((L95&gt;1),K95*2*$N$5,K95*$N$5)</f>
        <v>36</v>
      </c>
    </row>
    <row r="96" spans="1:13" ht="12">
      <c r="A96" s="9">
        <v>91</v>
      </c>
      <c r="B96" s="9">
        <v>135</v>
      </c>
      <c r="C96" s="9" t="s">
        <v>121</v>
      </c>
      <c r="D96" s="15" t="s">
        <v>761</v>
      </c>
      <c r="E96" s="16">
        <v>1980</v>
      </c>
      <c r="F96" s="16"/>
      <c r="G96" s="15" t="s">
        <v>132</v>
      </c>
      <c r="H96" s="7">
        <v>0.03979166666666666</v>
      </c>
      <c r="I96" s="7">
        <v>0.015486111111111112</v>
      </c>
      <c r="J96" s="6">
        <v>0.0035763888888888894</v>
      </c>
      <c r="K96" s="79">
        <f>K95-1</f>
        <v>17</v>
      </c>
      <c r="L96" s="78"/>
      <c r="M96" s="77">
        <f>IF((L96&gt;1),K96*2*$N$5,K96*$N$5)</f>
        <v>34</v>
      </c>
    </row>
    <row r="97" spans="1:13" ht="12">
      <c r="A97" s="9">
        <v>92</v>
      </c>
      <c r="B97" s="9">
        <v>120</v>
      </c>
      <c r="C97" s="9" t="s">
        <v>121</v>
      </c>
      <c r="D97" s="8" t="s">
        <v>760</v>
      </c>
      <c r="E97" s="9">
        <v>1968</v>
      </c>
      <c r="F97" s="9"/>
      <c r="G97" s="8" t="s">
        <v>716</v>
      </c>
      <c r="H97" s="7">
        <v>0.04010416666666667</v>
      </c>
      <c r="I97" s="7">
        <v>0.01579861111111111</v>
      </c>
      <c r="J97" s="6">
        <v>0.003599537037037037</v>
      </c>
      <c r="K97" s="79">
        <f>K96-1</f>
        <v>16</v>
      </c>
      <c r="L97" s="78"/>
      <c r="M97" s="77">
        <f>IF((L97&gt;1),K97*2*$N$5,K97*$N$5)</f>
        <v>32</v>
      </c>
    </row>
    <row r="98" spans="1:13" ht="12">
      <c r="A98" s="9">
        <v>93</v>
      </c>
      <c r="B98" s="9">
        <v>93</v>
      </c>
      <c r="C98" s="9" t="s">
        <v>121</v>
      </c>
      <c r="D98" s="8" t="s">
        <v>759</v>
      </c>
      <c r="E98" s="9">
        <v>1970</v>
      </c>
      <c r="F98" s="9"/>
      <c r="G98" s="8" t="s">
        <v>0</v>
      </c>
      <c r="H98" s="7">
        <v>0.040324074074074075</v>
      </c>
      <c r="I98" s="7">
        <v>0.01601851851851852</v>
      </c>
      <c r="J98" s="6">
        <v>0.0036226851851851854</v>
      </c>
      <c r="K98" s="79">
        <f>K97-1</f>
        <v>15</v>
      </c>
      <c r="L98" s="78"/>
      <c r="M98" s="77">
        <f>IF((L98&gt;1),K98*2*$N$5,K98*$N$5)</f>
        <v>30</v>
      </c>
    </row>
    <row r="99" spans="1:13" ht="12">
      <c r="A99" s="9">
        <v>94</v>
      </c>
      <c r="B99" s="9">
        <v>70</v>
      </c>
      <c r="C99" s="9" t="s">
        <v>121</v>
      </c>
      <c r="D99" s="8" t="s">
        <v>758</v>
      </c>
      <c r="E99" s="9">
        <v>1964</v>
      </c>
      <c r="F99" s="9"/>
      <c r="G99" s="8" t="s">
        <v>524</v>
      </c>
      <c r="H99" s="7">
        <v>0.04047453703703704</v>
      </c>
      <c r="I99" s="7">
        <v>0.016168981481481482</v>
      </c>
      <c r="J99" s="6">
        <v>0.0036342592592592594</v>
      </c>
      <c r="K99" s="79">
        <f>K98-1</f>
        <v>14</v>
      </c>
      <c r="L99" s="78"/>
      <c r="M99" s="77">
        <f>IF((L99&gt;1),K99*2*$N$5,K99*$N$5)</f>
        <v>28</v>
      </c>
    </row>
    <row r="100" spans="1:13" ht="12">
      <c r="A100" s="9">
        <v>95</v>
      </c>
      <c r="B100" s="9">
        <v>129</v>
      </c>
      <c r="C100" s="9" t="s">
        <v>105</v>
      </c>
      <c r="D100" s="8" t="s">
        <v>757</v>
      </c>
      <c r="E100" s="9">
        <v>1959</v>
      </c>
      <c r="F100" s="9" t="s">
        <v>98</v>
      </c>
      <c r="G100" s="8" t="s">
        <v>97</v>
      </c>
      <c r="H100" s="7">
        <v>0.04054398148148148</v>
      </c>
      <c r="I100" s="7">
        <v>0.016238425925925924</v>
      </c>
      <c r="J100" s="6">
        <v>0.003645833333333333</v>
      </c>
      <c r="K100" s="79">
        <f>K99-1</f>
        <v>13</v>
      </c>
      <c r="L100" s="78"/>
      <c r="M100" s="77">
        <f>IF((L100&gt;1),K100*2*$N$5,K100*$N$5)</f>
        <v>26</v>
      </c>
    </row>
    <row r="101" spans="1:13" ht="12">
      <c r="A101" s="9">
        <v>96</v>
      </c>
      <c r="B101" s="9">
        <v>43</v>
      </c>
      <c r="C101" s="9" t="s">
        <v>121</v>
      </c>
      <c r="D101" s="8" t="s">
        <v>756</v>
      </c>
      <c r="E101" s="9">
        <v>1981</v>
      </c>
      <c r="F101" s="9"/>
      <c r="G101" s="8" t="s">
        <v>755</v>
      </c>
      <c r="H101" s="7">
        <v>0.04090277777777778</v>
      </c>
      <c r="I101" s="7">
        <v>0.01659722222222222</v>
      </c>
      <c r="J101" s="6">
        <v>0.0036805555555555554</v>
      </c>
      <c r="K101" s="79">
        <f>K100-1</f>
        <v>12</v>
      </c>
      <c r="L101" s="78"/>
      <c r="M101" s="77">
        <f>IF((L101&gt;1),K101*2*$N$5,K101*$N$5)</f>
        <v>24</v>
      </c>
    </row>
    <row r="102" spans="1:13" ht="12">
      <c r="A102" s="9">
        <v>97</v>
      </c>
      <c r="B102" s="9">
        <v>193</v>
      </c>
      <c r="C102" s="9" t="s">
        <v>105</v>
      </c>
      <c r="D102" s="8" t="s">
        <v>754</v>
      </c>
      <c r="E102" s="9">
        <v>1954</v>
      </c>
      <c r="F102" s="9" t="s">
        <v>214</v>
      </c>
      <c r="G102" s="8" t="s">
        <v>213</v>
      </c>
      <c r="H102" s="7">
        <v>0.04097222222222222</v>
      </c>
      <c r="I102" s="7">
        <v>0.016666666666666666</v>
      </c>
      <c r="J102" s="6">
        <v>0.0036805555555555554</v>
      </c>
      <c r="K102" s="79">
        <f>K101-1</f>
        <v>11</v>
      </c>
      <c r="L102" s="78"/>
      <c r="M102" s="77">
        <f>IF((L102&gt;1),K102*2*$N$5,K102*$N$5)</f>
        <v>22</v>
      </c>
    </row>
    <row r="103" spans="1:13" ht="12">
      <c r="A103" s="9">
        <v>98</v>
      </c>
      <c r="B103" s="9">
        <v>96</v>
      </c>
      <c r="C103" s="9" t="s">
        <v>121</v>
      </c>
      <c r="D103" s="8" t="s">
        <v>753</v>
      </c>
      <c r="E103" s="9">
        <v>1973</v>
      </c>
      <c r="F103" s="9"/>
      <c r="G103" s="8" t="s">
        <v>752</v>
      </c>
      <c r="H103" s="91">
        <v>0.042013888888888885</v>
      </c>
      <c r="I103" s="7">
        <v>0.017708333333333333</v>
      </c>
      <c r="J103" s="6">
        <v>0.0037731481481481483</v>
      </c>
      <c r="K103" s="79">
        <f>K102-1</f>
        <v>10</v>
      </c>
      <c r="L103" s="78"/>
      <c r="M103" s="77">
        <f>IF((L103&gt;1),K103*2*$N$5,K103*$N$5)</f>
        <v>20</v>
      </c>
    </row>
    <row r="104" spans="1:13" ht="12">
      <c r="A104" s="9">
        <v>99</v>
      </c>
      <c r="B104" s="9">
        <v>116</v>
      </c>
      <c r="C104" s="9" t="s">
        <v>121</v>
      </c>
      <c r="D104" s="8" t="s">
        <v>751</v>
      </c>
      <c r="E104" s="9">
        <v>1974</v>
      </c>
      <c r="F104" s="9"/>
      <c r="G104" s="8" t="s">
        <v>750</v>
      </c>
      <c r="H104" s="91">
        <v>0.043194444444444445</v>
      </c>
      <c r="I104" s="7">
        <v>0.01888888888888889</v>
      </c>
      <c r="J104" s="6">
        <v>0.0038773148148148143</v>
      </c>
      <c r="K104" s="79">
        <f>K103-1</f>
        <v>9</v>
      </c>
      <c r="L104" s="78"/>
      <c r="M104" s="77">
        <f>IF((L104&gt;1),K104*2*$N$5,K104*$N$5)</f>
        <v>18</v>
      </c>
    </row>
    <row r="105" spans="1:13" ht="12">
      <c r="A105" s="9">
        <v>100</v>
      </c>
      <c r="B105" s="9">
        <v>131</v>
      </c>
      <c r="C105" s="9" t="s">
        <v>121</v>
      </c>
      <c r="D105" s="8" t="s">
        <v>749</v>
      </c>
      <c r="E105" s="9">
        <v>1971</v>
      </c>
      <c r="F105" s="9" t="s">
        <v>98</v>
      </c>
      <c r="G105" s="8" t="s">
        <v>97</v>
      </c>
      <c r="H105" s="91">
        <v>0.04321759259259259</v>
      </c>
      <c r="I105" s="7">
        <v>0.018912037037037036</v>
      </c>
      <c r="J105" s="6">
        <v>0.0038888888888888883</v>
      </c>
      <c r="K105" s="79">
        <f>K104-1</f>
        <v>8</v>
      </c>
      <c r="L105" s="78"/>
      <c r="M105" s="77">
        <f>IF((L105&gt;1),K105*2*$N$5,K105*$N$5)</f>
        <v>16</v>
      </c>
    </row>
    <row r="106" spans="1:13" ht="12">
      <c r="A106" s="9">
        <v>101</v>
      </c>
      <c r="B106" s="9">
        <v>47</v>
      </c>
      <c r="C106" s="9" t="s">
        <v>121</v>
      </c>
      <c r="D106" s="8" t="s">
        <v>748</v>
      </c>
      <c r="E106" s="9">
        <v>1979</v>
      </c>
      <c r="F106" s="9"/>
      <c r="G106" s="8" t="s">
        <v>747</v>
      </c>
      <c r="H106" s="91">
        <v>0.04324074074074074</v>
      </c>
      <c r="I106" s="7">
        <v>0.018935185185185183</v>
      </c>
      <c r="J106" s="6">
        <v>0.0038888888888888883</v>
      </c>
      <c r="K106" s="79">
        <f>K105-1</f>
        <v>7</v>
      </c>
      <c r="L106" s="78"/>
      <c r="M106" s="77">
        <f>IF((L106&gt;1),K106*2*$N$5,K106*$N$5)</f>
        <v>14</v>
      </c>
    </row>
    <row r="107" spans="1:13" ht="12">
      <c r="A107" s="9">
        <v>102</v>
      </c>
      <c r="B107" s="9">
        <v>136</v>
      </c>
      <c r="C107" s="9" t="s">
        <v>121</v>
      </c>
      <c r="D107" s="8" t="s">
        <v>746</v>
      </c>
      <c r="E107" s="9">
        <v>1983</v>
      </c>
      <c r="F107" s="9"/>
      <c r="G107" s="8" t="s">
        <v>0</v>
      </c>
      <c r="H107" s="91">
        <v>0.043541666666666666</v>
      </c>
      <c r="I107" s="7">
        <v>0.01923611111111111</v>
      </c>
      <c r="J107" s="6">
        <v>0.003912037037037037</v>
      </c>
      <c r="K107" s="79">
        <f>K106-1</f>
        <v>6</v>
      </c>
      <c r="L107" s="78"/>
      <c r="M107" s="77">
        <f>IF((L107&gt;1),K107*2*$N$5,K107*$N$5)</f>
        <v>12</v>
      </c>
    </row>
    <row r="108" spans="1:13" ht="12">
      <c r="A108" s="9">
        <v>103</v>
      </c>
      <c r="B108" s="9">
        <v>46</v>
      </c>
      <c r="C108" s="9" t="s">
        <v>121</v>
      </c>
      <c r="D108" s="8" t="s">
        <v>745</v>
      </c>
      <c r="E108" s="9">
        <v>1978</v>
      </c>
      <c r="F108" s="9"/>
      <c r="G108" s="8" t="s">
        <v>744</v>
      </c>
      <c r="H108" s="91">
        <v>0.04362268518518519</v>
      </c>
      <c r="I108" s="7">
        <v>0.01931712962962963</v>
      </c>
      <c r="J108" s="6">
        <v>0.003923611111111111</v>
      </c>
      <c r="K108" s="79">
        <f>K107-1</f>
        <v>5</v>
      </c>
      <c r="L108" s="78"/>
      <c r="M108" s="77">
        <f>IF((L108&gt;1),K108*2*$N$5,K108*$N$5)</f>
        <v>10</v>
      </c>
    </row>
    <row r="109" spans="1:13" ht="12">
      <c r="A109" s="9">
        <v>104</v>
      </c>
      <c r="B109" s="9">
        <v>57</v>
      </c>
      <c r="C109" s="9" t="s">
        <v>105</v>
      </c>
      <c r="D109" s="8" t="s">
        <v>743</v>
      </c>
      <c r="E109" s="9">
        <v>1960</v>
      </c>
      <c r="F109" s="9"/>
      <c r="G109" s="8" t="s">
        <v>0</v>
      </c>
      <c r="H109" s="91">
        <v>0.045196759259259256</v>
      </c>
      <c r="I109" s="7">
        <v>0.020891203703703703</v>
      </c>
      <c r="J109" s="6">
        <v>0.004062499999999999</v>
      </c>
      <c r="K109" s="79">
        <f>K108-1</f>
        <v>4</v>
      </c>
      <c r="L109" s="78"/>
      <c r="M109" s="77">
        <f>IF((L109&gt;1),K109*2*$N$5,K109*$N$5)</f>
        <v>8</v>
      </c>
    </row>
    <row r="110" spans="1:13" ht="12">
      <c r="A110" s="9">
        <v>105</v>
      </c>
      <c r="B110" s="9">
        <v>133</v>
      </c>
      <c r="C110" s="9" t="s">
        <v>105</v>
      </c>
      <c r="D110" s="8" t="s">
        <v>133</v>
      </c>
      <c r="E110" s="9">
        <v>1944</v>
      </c>
      <c r="F110" s="9" t="s">
        <v>132</v>
      </c>
      <c r="G110" s="8" t="s">
        <v>131</v>
      </c>
      <c r="H110" s="91">
        <v>0.04712962962962963</v>
      </c>
      <c r="I110" s="7">
        <v>0.022824074074074076</v>
      </c>
      <c r="J110" s="6">
        <v>0.004236111111111111</v>
      </c>
      <c r="K110" s="79">
        <f>K109-1</f>
        <v>3</v>
      </c>
      <c r="L110" s="78"/>
      <c r="M110" s="77">
        <f>IF((L110&gt;1),K110*2*$N$5,K110*$N$5)</f>
        <v>6</v>
      </c>
    </row>
    <row r="111" spans="1:13" ht="12">
      <c r="A111" s="9">
        <v>106</v>
      </c>
      <c r="B111" s="9">
        <v>61</v>
      </c>
      <c r="C111" s="9" t="s">
        <v>121</v>
      </c>
      <c r="D111" s="15" t="s">
        <v>742</v>
      </c>
      <c r="E111" s="16">
        <v>1985</v>
      </c>
      <c r="F111" s="16"/>
      <c r="G111" s="15" t="s">
        <v>741</v>
      </c>
      <c r="H111" s="91">
        <v>0.04762731481481481</v>
      </c>
      <c r="I111" s="7">
        <v>0.02332175925925926</v>
      </c>
      <c r="J111" s="6">
        <v>0.0042824074074074075</v>
      </c>
      <c r="K111" s="79">
        <f>K110-1</f>
        <v>2</v>
      </c>
      <c r="L111" s="78"/>
      <c r="M111" s="77">
        <f>IF((L111&gt;1),K111*2*$N$5,K111*$N$5)</f>
        <v>4</v>
      </c>
    </row>
    <row r="112" spans="1:13" ht="12">
      <c r="A112" s="9">
        <v>107</v>
      </c>
      <c r="B112" s="9">
        <v>64</v>
      </c>
      <c r="C112" s="9" t="s">
        <v>121</v>
      </c>
      <c r="D112" s="8" t="s">
        <v>740</v>
      </c>
      <c r="E112" s="9">
        <v>1982</v>
      </c>
      <c r="F112" s="9"/>
      <c r="G112" s="8" t="s">
        <v>3</v>
      </c>
      <c r="H112" s="91">
        <v>0.04958333333333333</v>
      </c>
      <c r="I112" s="7">
        <v>0.025277777777777777</v>
      </c>
      <c r="J112" s="6">
        <v>0.004456018518518519</v>
      </c>
      <c r="K112" s="79">
        <f>K111-1</f>
        <v>1</v>
      </c>
      <c r="L112" s="78"/>
      <c r="M112" s="77">
        <f>IF((L112&gt;1),K112*2*$N$5,K112*$N$5)</f>
        <v>2</v>
      </c>
    </row>
  </sheetData>
  <sheetProtection/>
  <autoFilter ref="A5:M5">
    <sortState ref="A6:M112">
      <sortCondition sortBy="value" ref="A6:A112"/>
    </sortState>
  </autoFilter>
  <mergeCells count="2">
    <mergeCell ref="B1:D1"/>
    <mergeCell ref="B3:D3"/>
  </mergeCells>
  <printOptions/>
  <pageMargins left="0.75" right="0.25" top="0.75" bottom="0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M1000"/>
  <sheetViews>
    <sheetView tabSelected="1" zoomScalePageLayoutView="0" workbookViewId="0" topLeftCell="A1">
      <pane ySplit="4" topLeftCell="A5" activePane="bottomLeft" state="frozen"/>
      <selection pane="topLeft" activeCell="D6" sqref="D6"/>
      <selection pane="bottomLeft" activeCell="I20" sqref="I20"/>
    </sheetView>
  </sheetViews>
  <sheetFormatPr defaultColWidth="9.140625" defaultRowHeight="12.75"/>
  <cols>
    <col min="1" max="1" width="6.7109375" style="108" customWidth="1"/>
    <col min="2" max="2" width="23.421875" style="104" customWidth="1"/>
    <col min="3" max="3" width="9.00390625" style="110" customWidth="1"/>
    <col min="4" max="7" width="9.00390625" style="109" customWidth="1"/>
    <col min="8" max="8" width="16.7109375" style="108" customWidth="1"/>
    <col min="9" max="9" width="9.00390625" style="107" customWidth="1"/>
    <col min="10" max="12" width="9.00390625" style="106" customWidth="1"/>
    <col min="13" max="13" width="9.00390625" style="105" customWidth="1"/>
    <col min="14" max="16384" width="9.140625" style="104" customWidth="1"/>
  </cols>
  <sheetData>
    <row r="1" spans="1:13" s="140" customFormat="1" ht="11.25" customHeight="1">
      <c r="A1" s="143"/>
      <c r="B1" s="142" t="s">
        <v>859</v>
      </c>
      <c r="C1" s="113">
        <f>SUM(D1:G1)</f>
        <v>151686</v>
      </c>
      <c r="D1" s="111">
        <f>SUM('6 jūrm'!M:M)</f>
        <v>12664</v>
      </c>
      <c r="E1" s="111">
        <f>SUM('3 jūrm'!M:M)</f>
        <v>372</v>
      </c>
      <c r="F1" s="111">
        <f>SUM('1 jūrm'!M:M)</f>
        <v>137672</v>
      </c>
      <c r="G1" s="111">
        <f>SUM('0.5 jūrm'!M:M)</f>
        <v>978</v>
      </c>
      <c r="H1" s="111" t="s">
        <v>858</v>
      </c>
      <c r="I1" s="111">
        <f>SUM(J1:M1)</f>
        <v>687</v>
      </c>
      <c r="J1" s="135">
        <v>107</v>
      </c>
      <c r="K1" s="135">
        <v>26</v>
      </c>
      <c r="L1" s="135">
        <v>511</v>
      </c>
      <c r="M1" s="141">
        <v>43</v>
      </c>
    </row>
    <row r="2" spans="1:13" s="132" customFormat="1" ht="11.25">
      <c r="A2" s="139"/>
      <c r="B2" s="138" t="s">
        <v>857</v>
      </c>
      <c r="C2" s="137">
        <f>SUM(C5:C110)</f>
        <v>151686</v>
      </c>
      <c r="D2" s="136">
        <f>SUM(D5:D110)</f>
        <v>12664</v>
      </c>
      <c r="E2" s="136">
        <f>SUM(E5:E110)</f>
        <v>372</v>
      </c>
      <c r="F2" s="136">
        <f>SUM(F5:F110)</f>
        <v>137672</v>
      </c>
      <c r="G2" s="136">
        <f>SUM(G5:G110)</f>
        <v>978</v>
      </c>
      <c r="H2" s="136" t="s">
        <v>856</v>
      </c>
      <c r="I2" s="136">
        <f>SUM(I5:I110)</f>
        <v>687</v>
      </c>
      <c r="J2" s="135">
        <f>SUM(J5:J110)</f>
        <v>107</v>
      </c>
      <c r="K2" s="133">
        <f>SUM(K5:K110)</f>
        <v>26</v>
      </c>
      <c r="L2" s="133">
        <f>SUM(L5:L110)</f>
        <v>511</v>
      </c>
      <c r="M2" s="134">
        <f>SUM(M5:M110)</f>
        <v>43</v>
      </c>
    </row>
    <row r="3" spans="1:13" s="109" customFormat="1" ht="11.25">
      <c r="A3" s="127"/>
      <c r="B3" s="131"/>
      <c r="C3" s="130" t="s">
        <v>855</v>
      </c>
      <c r="D3" s="130"/>
      <c r="E3" s="130"/>
      <c r="F3" s="130"/>
      <c r="G3" s="130"/>
      <c r="H3" s="112"/>
      <c r="I3" s="129" t="s">
        <v>854</v>
      </c>
      <c r="J3" s="128"/>
      <c r="K3" s="128"/>
      <c r="L3" s="128"/>
      <c r="M3" s="128"/>
    </row>
    <row r="4" spans="1:13" s="108" customFormat="1" ht="11.25">
      <c r="A4" s="127" t="s">
        <v>76</v>
      </c>
      <c r="B4" s="127" t="s">
        <v>70</v>
      </c>
      <c r="C4" s="126" t="s">
        <v>853</v>
      </c>
      <c r="D4" s="124" t="s">
        <v>852</v>
      </c>
      <c r="E4" s="125" t="s">
        <v>851</v>
      </c>
      <c r="F4" s="125" t="s">
        <v>850</v>
      </c>
      <c r="G4" s="124" t="s">
        <v>849</v>
      </c>
      <c r="H4" s="112" t="s">
        <v>892</v>
      </c>
      <c r="I4" s="123" t="s">
        <v>853</v>
      </c>
      <c r="J4" s="122" t="s">
        <v>852</v>
      </c>
      <c r="K4" s="122" t="s">
        <v>851</v>
      </c>
      <c r="L4" s="122" t="s">
        <v>850</v>
      </c>
      <c r="M4" s="122" t="s">
        <v>849</v>
      </c>
    </row>
    <row r="5" spans="1:13" ht="11.25" customHeight="1">
      <c r="A5" s="176">
        <v>1</v>
      </c>
      <c r="B5" s="177" t="s">
        <v>21</v>
      </c>
      <c r="C5" s="178">
        <f>SUM(D5:G5)</f>
        <v>12294</v>
      </c>
      <c r="D5" s="185">
        <v>208</v>
      </c>
      <c r="E5" s="185">
        <v>0</v>
      </c>
      <c r="F5" s="185">
        <v>12009</v>
      </c>
      <c r="G5" s="185">
        <v>77</v>
      </c>
      <c r="H5" s="179"/>
      <c r="I5" s="186">
        <f>SUM(J5:M5)</f>
        <v>52</v>
      </c>
      <c r="J5" s="185">
        <v>1</v>
      </c>
      <c r="K5" s="185">
        <v>0</v>
      </c>
      <c r="L5" s="185">
        <v>48</v>
      </c>
      <c r="M5" s="185">
        <v>3</v>
      </c>
    </row>
    <row r="6" spans="1:13" ht="11.25" customHeight="1">
      <c r="A6" s="108">
        <v>2</v>
      </c>
      <c r="B6" s="104" t="s">
        <v>131</v>
      </c>
      <c r="C6" s="120">
        <f>SUM(D6:G6)</f>
        <v>9378</v>
      </c>
      <c r="D6" s="105">
        <v>2472</v>
      </c>
      <c r="E6" s="105">
        <v>38</v>
      </c>
      <c r="F6" s="105">
        <v>6868</v>
      </c>
      <c r="G6" s="105">
        <v>0</v>
      </c>
      <c r="H6" s="181">
        <v>12</v>
      </c>
      <c r="I6" s="111">
        <f>SUM(J6:M6)</f>
        <v>42</v>
      </c>
      <c r="J6" s="105">
        <v>17</v>
      </c>
      <c r="K6" s="105">
        <v>3</v>
      </c>
      <c r="L6" s="105">
        <v>22</v>
      </c>
      <c r="M6" s="105">
        <v>0</v>
      </c>
    </row>
    <row r="7" spans="1:13" ht="11.25" customHeight="1">
      <c r="A7" s="180">
        <v>3</v>
      </c>
      <c r="B7" s="177" t="s">
        <v>39</v>
      </c>
      <c r="C7" s="178">
        <f>SUM(D7:G7)</f>
        <v>9353</v>
      </c>
      <c r="D7" s="185">
        <v>102</v>
      </c>
      <c r="E7" s="185">
        <v>15</v>
      </c>
      <c r="F7" s="185">
        <v>9052</v>
      </c>
      <c r="G7" s="185">
        <v>184</v>
      </c>
      <c r="H7" s="180"/>
      <c r="I7" s="186">
        <f>SUM(J7:M7)</f>
        <v>45</v>
      </c>
      <c r="J7" s="185">
        <v>1</v>
      </c>
      <c r="K7" s="185">
        <v>1</v>
      </c>
      <c r="L7" s="185">
        <v>38</v>
      </c>
      <c r="M7" s="185">
        <v>5</v>
      </c>
    </row>
    <row r="8" spans="1:13" ht="11.25" customHeight="1">
      <c r="A8" s="112">
        <v>4</v>
      </c>
      <c r="B8" s="104" t="s">
        <v>97</v>
      </c>
      <c r="C8" s="120">
        <f>SUM(D8:G8)</f>
        <v>9161</v>
      </c>
      <c r="D8" s="105">
        <v>754</v>
      </c>
      <c r="E8" s="105">
        <v>0</v>
      </c>
      <c r="F8" s="105">
        <v>8407</v>
      </c>
      <c r="G8" s="105">
        <v>0</v>
      </c>
      <c r="H8" s="181">
        <v>11</v>
      </c>
      <c r="I8" s="111">
        <f>SUM(J8:M8)</f>
        <v>34</v>
      </c>
      <c r="J8" s="105">
        <v>6</v>
      </c>
      <c r="K8" s="105">
        <v>0</v>
      </c>
      <c r="L8" s="105">
        <v>28</v>
      </c>
      <c r="M8" s="105">
        <v>0</v>
      </c>
    </row>
    <row r="9" spans="1:13" ht="11.25" customHeight="1">
      <c r="A9" s="112">
        <v>5</v>
      </c>
      <c r="B9" s="104" t="s">
        <v>48</v>
      </c>
      <c r="C9" s="120">
        <f>SUM(D9:G9)</f>
        <v>7797</v>
      </c>
      <c r="D9" s="105">
        <v>190</v>
      </c>
      <c r="E9" s="105">
        <v>0</v>
      </c>
      <c r="F9" s="105">
        <v>7543</v>
      </c>
      <c r="G9" s="105">
        <v>64</v>
      </c>
      <c r="H9" s="181">
        <v>10</v>
      </c>
      <c r="I9" s="111">
        <f>SUM(J9:M9)</f>
        <v>21</v>
      </c>
      <c r="J9" s="105">
        <v>1</v>
      </c>
      <c r="K9" s="105">
        <v>0</v>
      </c>
      <c r="L9" s="105">
        <v>19</v>
      </c>
      <c r="M9" s="105">
        <v>1</v>
      </c>
    </row>
    <row r="10" spans="1:13" ht="11.25" customHeight="1">
      <c r="A10" s="180">
        <v>6</v>
      </c>
      <c r="B10" s="177" t="s">
        <v>53</v>
      </c>
      <c r="C10" s="178">
        <f>SUM(D10:G10)</f>
        <v>7108</v>
      </c>
      <c r="D10" s="185">
        <v>0</v>
      </c>
      <c r="E10" s="185">
        <v>0</v>
      </c>
      <c r="F10" s="185">
        <v>7073</v>
      </c>
      <c r="G10" s="185">
        <v>35</v>
      </c>
      <c r="H10" s="180"/>
      <c r="I10" s="186">
        <f>SUM(J10:M10)</f>
        <v>28</v>
      </c>
      <c r="J10" s="185">
        <v>0</v>
      </c>
      <c r="K10" s="185">
        <v>0</v>
      </c>
      <c r="L10" s="185">
        <v>27</v>
      </c>
      <c r="M10" s="185">
        <v>1</v>
      </c>
    </row>
    <row r="11" spans="1:13" ht="11.25" customHeight="1">
      <c r="A11" s="180">
        <v>7</v>
      </c>
      <c r="B11" s="177" t="s">
        <v>0</v>
      </c>
      <c r="C11" s="178">
        <f>SUM(D11:G11)</f>
        <v>7084</v>
      </c>
      <c r="D11" s="185">
        <v>926</v>
      </c>
      <c r="E11" s="185">
        <v>28</v>
      </c>
      <c r="F11" s="185">
        <v>6070</v>
      </c>
      <c r="G11" s="185">
        <v>60</v>
      </c>
      <c r="H11" s="180"/>
      <c r="I11" s="186">
        <f>SUM(J11:M11)</f>
        <v>50</v>
      </c>
      <c r="J11" s="185">
        <v>12</v>
      </c>
      <c r="K11" s="185">
        <v>5</v>
      </c>
      <c r="L11" s="185">
        <v>27</v>
      </c>
      <c r="M11" s="185">
        <v>6</v>
      </c>
    </row>
    <row r="12" spans="1:13" ht="11.25" customHeight="1">
      <c r="A12" s="112">
        <v>8</v>
      </c>
      <c r="B12" s="104" t="s">
        <v>86</v>
      </c>
      <c r="C12" s="120">
        <f>SUM(D12:G12)</f>
        <v>6164</v>
      </c>
      <c r="D12" s="105">
        <v>892</v>
      </c>
      <c r="E12" s="105">
        <v>39</v>
      </c>
      <c r="F12" s="105">
        <v>5233</v>
      </c>
      <c r="G12" s="105">
        <v>0</v>
      </c>
      <c r="H12" s="181">
        <v>9</v>
      </c>
      <c r="I12" s="111">
        <f>SUM(J12:M12)</f>
        <v>30</v>
      </c>
      <c r="J12" s="105">
        <v>7</v>
      </c>
      <c r="K12" s="105">
        <v>2</v>
      </c>
      <c r="L12" s="105">
        <v>21</v>
      </c>
      <c r="M12" s="105">
        <v>0</v>
      </c>
    </row>
    <row r="13" spans="1:13" ht="11.25" customHeight="1">
      <c r="A13" s="180">
        <v>9</v>
      </c>
      <c r="B13" s="177" t="s">
        <v>348</v>
      </c>
      <c r="C13" s="178">
        <f>SUM(D13:G13)</f>
        <v>5857</v>
      </c>
      <c r="D13" s="185">
        <v>536</v>
      </c>
      <c r="E13" s="185">
        <v>0</v>
      </c>
      <c r="F13" s="185">
        <v>5321</v>
      </c>
      <c r="G13" s="185">
        <v>0</v>
      </c>
      <c r="I13" s="186">
        <f>SUM(J13:M13)</f>
        <v>16</v>
      </c>
      <c r="J13" s="185">
        <v>3</v>
      </c>
      <c r="K13" s="185">
        <v>0</v>
      </c>
      <c r="L13" s="185">
        <v>13</v>
      </c>
      <c r="M13" s="185">
        <v>0</v>
      </c>
    </row>
    <row r="14" spans="1:13" ht="11.25" customHeight="1">
      <c r="A14" s="180">
        <v>10</v>
      </c>
      <c r="B14" s="177" t="s">
        <v>170</v>
      </c>
      <c r="C14" s="178">
        <f>SUM(D14:G14)</f>
        <v>5418</v>
      </c>
      <c r="D14" s="185">
        <v>612</v>
      </c>
      <c r="E14" s="185">
        <v>30</v>
      </c>
      <c r="F14" s="185">
        <v>4776</v>
      </c>
      <c r="G14" s="185">
        <v>0</v>
      </c>
      <c r="H14" s="180"/>
      <c r="I14" s="186">
        <f>SUM(J14:M14)</f>
        <v>22</v>
      </c>
      <c r="J14" s="185">
        <v>4</v>
      </c>
      <c r="K14" s="185">
        <v>2</v>
      </c>
      <c r="L14" s="185">
        <v>16</v>
      </c>
      <c r="M14" s="185">
        <v>0</v>
      </c>
    </row>
    <row r="15" spans="1:13" ht="11.25" customHeight="1">
      <c r="A15" s="112">
        <v>11</v>
      </c>
      <c r="B15" s="118" t="s">
        <v>129</v>
      </c>
      <c r="C15" s="120">
        <f>SUM(D15:G15)</f>
        <v>5220</v>
      </c>
      <c r="D15" s="105">
        <v>0</v>
      </c>
      <c r="E15" s="105">
        <v>0</v>
      </c>
      <c r="F15" s="105">
        <v>5220</v>
      </c>
      <c r="G15" s="105">
        <v>0</v>
      </c>
      <c r="H15" s="181">
        <v>8</v>
      </c>
      <c r="I15" s="111">
        <f>SUM(J15:M15)</f>
        <v>18</v>
      </c>
      <c r="J15" s="105">
        <v>0</v>
      </c>
      <c r="K15" s="105">
        <v>0</v>
      </c>
      <c r="L15" s="105">
        <v>18</v>
      </c>
      <c r="M15" s="105">
        <v>0</v>
      </c>
    </row>
    <row r="16" spans="1:13" ht="11.25" customHeight="1">
      <c r="A16" s="112">
        <v>12</v>
      </c>
      <c r="B16" s="104" t="s">
        <v>213</v>
      </c>
      <c r="C16" s="120">
        <f>SUM(D16:G16)</f>
        <v>4667</v>
      </c>
      <c r="D16" s="105">
        <v>1014</v>
      </c>
      <c r="E16" s="105">
        <v>0</v>
      </c>
      <c r="F16" s="105">
        <v>3653</v>
      </c>
      <c r="G16" s="105">
        <v>0</v>
      </c>
      <c r="H16" s="181">
        <v>7</v>
      </c>
      <c r="I16" s="111">
        <f>SUM(J16:M16)</f>
        <v>15</v>
      </c>
      <c r="J16" s="105">
        <v>7</v>
      </c>
      <c r="K16" s="105">
        <v>0</v>
      </c>
      <c r="L16" s="105">
        <v>8</v>
      </c>
      <c r="M16" s="105">
        <v>0</v>
      </c>
    </row>
    <row r="17" spans="1:13" ht="11.25" customHeight="1">
      <c r="A17" s="180">
        <v>13</v>
      </c>
      <c r="B17" s="177" t="s">
        <v>122</v>
      </c>
      <c r="C17" s="178">
        <f>SUM(D17:G17)</f>
        <v>3823</v>
      </c>
      <c r="D17" s="185">
        <v>0</v>
      </c>
      <c r="E17" s="185">
        <v>0</v>
      </c>
      <c r="F17" s="185">
        <v>3823</v>
      </c>
      <c r="G17" s="185">
        <v>0</v>
      </c>
      <c r="H17" s="180"/>
      <c r="I17" s="186">
        <f>SUM(J17:M17)</f>
        <v>16</v>
      </c>
      <c r="J17" s="185">
        <v>0</v>
      </c>
      <c r="K17" s="185">
        <v>0</v>
      </c>
      <c r="L17" s="185">
        <v>16</v>
      </c>
      <c r="M17" s="185">
        <v>0</v>
      </c>
    </row>
    <row r="18" spans="1:13" ht="11.25" customHeight="1">
      <c r="A18" s="180">
        <v>14</v>
      </c>
      <c r="B18" s="177" t="s">
        <v>158</v>
      </c>
      <c r="C18" s="178">
        <f>SUM(D18:G18)</f>
        <v>3538</v>
      </c>
      <c r="D18" s="185">
        <v>0</v>
      </c>
      <c r="E18" s="185">
        <v>0</v>
      </c>
      <c r="F18" s="185">
        <v>3538</v>
      </c>
      <c r="G18" s="185">
        <v>0</v>
      </c>
      <c r="H18" s="180"/>
      <c r="I18" s="186">
        <f>SUM(J18:M18)</f>
        <v>15</v>
      </c>
      <c r="J18" s="185">
        <v>0</v>
      </c>
      <c r="K18" s="185">
        <v>0</v>
      </c>
      <c r="L18" s="185">
        <v>15</v>
      </c>
      <c r="M18" s="185">
        <v>0</v>
      </c>
    </row>
    <row r="19" spans="1:13" ht="11.25" customHeight="1">
      <c r="A19" s="180">
        <v>15</v>
      </c>
      <c r="B19" s="182" t="s">
        <v>113</v>
      </c>
      <c r="C19" s="178">
        <f>SUM(D19:G19)</f>
        <v>3086</v>
      </c>
      <c r="D19" s="187">
        <v>0</v>
      </c>
      <c r="E19" s="185">
        <v>0</v>
      </c>
      <c r="F19" s="185">
        <v>3086</v>
      </c>
      <c r="G19" s="185">
        <v>0</v>
      </c>
      <c r="H19" s="180"/>
      <c r="I19" s="186">
        <f>SUM(J19:M19)</f>
        <v>17</v>
      </c>
      <c r="J19" s="185">
        <v>0</v>
      </c>
      <c r="K19" s="185">
        <v>0</v>
      </c>
      <c r="L19" s="185">
        <v>17</v>
      </c>
      <c r="M19" s="185">
        <v>0</v>
      </c>
    </row>
    <row r="20" spans="1:13" ht="11.25" customHeight="1">
      <c r="A20" s="180">
        <v>16</v>
      </c>
      <c r="B20" s="177" t="s">
        <v>50</v>
      </c>
      <c r="C20" s="178">
        <f>SUM(D20:G20)</f>
        <v>2976</v>
      </c>
      <c r="D20" s="185">
        <v>0</v>
      </c>
      <c r="E20" s="185">
        <v>0</v>
      </c>
      <c r="F20" s="185">
        <v>2900</v>
      </c>
      <c r="G20" s="185">
        <v>76</v>
      </c>
      <c r="H20" s="180"/>
      <c r="I20" s="186">
        <f>SUM(J20:M20)</f>
        <v>10</v>
      </c>
      <c r="J20" s="185">
        <v>0</v>
      </c>
      <c r="K20" s="185">
        <v>0</v>
      </c>
      <c r="L20" s="185">
        <v>8</v>
      </c>
      <c r="M20" s="185">
        <v>2</v>
      </c>
    </row>
    <row r="21" spans="1:13" ht="11.25" customHeight="1">
      <c r="A21" s="180">
        <v>17</v>
      </c>
      <c r="B21" s="182" t="s">
        <v>229</v>
      </c>
      <c r="C21" s="178">
        <f>SUM(D21:G21)</f>
        <v>2722</v>
      </c>
      <c r="D21" s="185">
        <v>0</v>
      </c>
      <c r="E21" s="185">
        <v>0</v>
      </c>
      <c r="F21" s="185">
        <v>2722</v>
      </c>
      <c r="G21" s="185">
        <v>0</v>
      </c>
      <c r="H21" s="180"/>
      <c r="I21" s="186">
        <f>SUM(J21:M21)</f>
        <v>10</v>
      </c>
      <c r="J21" s="185">
        <v>0</v>
      </c>
      <c r="K21" s="185">
        <v>0</v>
      </c>
      <c r="L21" s="185">
        <v>10</v>
      </c>
      <c r="M21" s="185">
        <v>0</v>
      </c>
    </row>
    <row r="22" spans="1:13" ht="11.25" customHeight="1">
      <c r="A22" s="108">
        <v>18</v>
      </c>
      <c r="B22" s="104" t="s">
        <v>354</v>
      </c>
      <c r="C22" s="120">
        <f>SUM(D22:G22)</f>
        <v>2652</v>
      </c>
      <c r="D22" s="105">
        <v>864</v>
      </c>
      <c r="E22" s="105">
        <v>65</v>
      </c>
      <c r="F22" s="105">
        <v>1723</v>
      </c>
      <c r="G22" s="105">
        <v>0</v>
      </c>
      <c r="H22" s="181">
        <v>6</v>
      </c>
      <c r="I22" s="111">
        <f>SUM(J22:M22)</f>
        <v>14</v>
      </c>
      <c r="J22" s="105">
        <v>6</v>
      </c>
      <c r="K22" s="105">
        <v>3</v>
      </c>
      <c r="L22" s="105">
        <v>5</v>
      </c>
      <c r="M22" s="105">
        <v>0</v>
      </c>
    </row>
    <row r="23" spans="1:13" ht="11.25" customHeight="1">
      <c r="A23" s="176">
        <v>19</v>
      </c>
      <c r="B23" s="182" t="s">
        <v>312</v>
      </c>
      <c r="C23" s="178">
        <f>SUM(D23:G23)</f>
        <v>2567</v>
      </c>
      <c r="D23" s="185">
        <v>0</v>
      </c>
      <c r="E23" s="185">
        <v>0</v>
      </c>
      <c r="F23" s="185">
        <v>2567</v>
      </c>
      <c r="G23" s="185">
        <v>0</v>
      </c>
      <c r="H23" s="180"/>
      <c r="I23" s="186">
        <f>SUM(J23:M23)</f>
        <v>7</v>
      </c>
      <c r="J23" s="185">
        <v>0</v>
      </c>
      <c r="K23" s="185">
        <v>0</v>
      </c>
      <c r="L23" s="185">
        <v>7</v>
      </c>
      <c r="M23" s="185">
        <v>0</v>
      </c>
    </row>
    <row r="24" spans="1:13" ht="11.25" customHeight="1">
      <c r="A24" s="176">
        <v>20</v>
      </c>
      <c r="B24" s="177" t="s">
        <v>14</v>
      </c>
      <c r="C24" s="178">
        <f>SUM(D24:G24)</f>
        <v>2077</v>
      </c>
      <c r="D24" s="185">
        <v>0</v>
      </c>
      <c r="E24" s="185">
        <v>0</v>
      </c>
      <c r="F24" s="185">
        <v>1921</v>
      </c>
      <c r="G24" s="185">
        <v>156</v>
      </c>
      <c r="H24" s="180"/>
      <c r="I24" s="186">
        <f>SUM(J24:M24)</f>
        <v>29</v>
      </c>
      <c r="J24" s="185">
        <v>0</v>
      </c>
      <c r="K24" s="185">
        <v>0</v>
      </c>
      <c r="L24" s="185">
        <v>21</v>
      </c>
      <c r="M24" s="185">
        <v>8</v>
      </c>
    </row>
    <row r="25" spans="1:13" ht="11.25" customHeight="1">
      <c r="A25" s="176">
        <v>21</v>
      </c>
      <c r="B25" s="177" t="s">
        <v>224</v>
      </c>
      <c r="C25" s="178">
        <f>SUM(D25:G25)</f>
        <v>1973</v>
      </c>
      <c r="D25" s="185">
        <v>184</v>
      </c>
      <c r="E25" s="185">
        <v>0</v>
      </c>
      <c r="F25" s="185">
        <v>1789</v>
      </c>
      <c r="G25" s="185">
        <v>0</v>
      </c>
      <c r="H25" s="180"/>
      <c r="I25" s="186">
        <f>SUM(J25:M25)</f>
        <v>8</v>
      </c>
      <c r="J25" s="185">
        <v>1</v>
      </c>
      <c r="K25" s="185">
        <v>0</v>
      </c>
      <c r="L25" s="185">
        <v>7</v>
      </c>
      <c r="M25" s="185">
        <v>0</v>
      </c>
    </row>
    <row r="26" spans="1:13" ht="11.25" customHeight="1">
      <c r="A26" s="176">
        <v>22</v>
      </c>
      <c r="B26" s="177" t="s">
        <v>12</v>
      </c>
      <c r="C26" s="178">
        <f>SUM(D26:G26)</f>
        <v>1876</v>
      </c>
      <c r="D26" s="185">
        <v>0</v>
      </c>
      <c r="E26" s="185">
        <v>0</v>
      </c>
      <c r="F26" s="185">
        <v>1869</v>
      </c>
      <c r="G26" s="185">
        <v>7</v>
      </c>
      <c r="H26" s="180"/>
      <c r="I26" s="186">
        <f>SUM(J26:M26)</f>
        <v>10</v>
      </c>
      <c r="J26" s="185">
        <v>0</v>
      </c>
      <c r="K26" s="185">
        <v>0</v>
      </c>
      <c r="L26" s="185">
        <v>9</v>
      </c>
      <c r="M26" s="185">
        <v>1</v>
      </c>
    </row>
    <row r="27" spans="1:13" ht="11.25" customHeight="1">
      <c r="A27" s="176">
        <v>23</v>
      </c>
      <c r="B27" s="177" t="s">
        <v>124</v>
      </c>
      <c r="C27" s="178">
        <f>SUM(D27:G27)</f>
        <v>1762</v>
      </c>
      <c r="D27" s="185">
        <v>0</v>
      </c>
      <c r="E27" s="185">
        <v>0</v>
      </c>
      <c r="F27" s="185">
        <v>1762</v>
      </c>
      <c r="G27" s="185">
        <v>0</v>
      </c>
      <c r="H27" s="180"/>
      <c r="I27" s="186">
        <f>SUM(J27:M27)</f>
        <v>6</v>
      </c>
      <c r="J27" s="185">
        <v>0</v>
      </c>
      <c r="K27" s="185">
        <v>0</v>
      </c>
      <c r="L27" s="185">
        <v>6</v>
      </c>
      <c r="M27" s="185">
        <v>0</v>
      </c>
    </row>
    <row r="28" spans="1:13" ht="11.25" customHeight="1">
      <c r="A28" s="176">
        <v>24</v>
      </c>
      <c r="B28" s="177" t="s">
        <v>3</v>
      </c>
      <c r="C28" s="178">
        <f>SUM(D28:G28)</f>
        <v>1449</v>
      </c>
      <c r="D28" s="185">
        <v>398</v>
      </c>
      <c r="E28" s="185">
        <v>17</v>
      </c>
      <c r="F28" s="185">
        <v>1019</v>
      </c>
      <c r="G28" s="185">
        <v>15</v>
      </c>
      <c r="H28" s="180"/>
      <c r="I28" s="186">
        <f>SUM(J28:M28)</f>
        <v>10</v>
      </c>
      <c r="J28" s="185">
        <v>4</v>
      </c>
      <c r="K28" s="185">
        <v>1</v>
      </c>
      <c r="L28" s="185">
        <v>3</v>
      </c>
      <c r="M28" s="185">
        <v>2</v>
      </c>
    </row>
    <row r="29" spans="1:13" ht="11.25" customHeight="1">
      <c r="A29" s="176">
        <v>25</v>
      </c>
      <c r="B29" s="177" t="s">
        <v>617</v>
      </c>
      <c r="C29" s="178">
        <f>SUM(D29:G29)</f>
        <v>1449</v>
      </c>
      <c r="D29" s="185">
        <v>0</v>
      </c>
      <c r="E29" s="185">
        <v>0</v>
      </c>
      <c r="F29" s="185">
        <v>1449</v>
      </c>
      <c r="G29" s="185">
        <v>0</v>
      </c>
      <c r="H29" s="180"/>
      <c r="I29" s="186">
        <f>SUM(J29:M29)</f>
        <v>3</v>
      </c>
      <c r="J29" s="185">
        <v>0</v>
      </c>
      <c r="K29" s="185">
        <v>0</v>
      </c>
      <c r="L29" s="185">
        <v>3</v>
      </c>
      <c r="M29" s="185">
        <v>0</v>
      </c>
    </row>
    <row r="30" spans="1:13" ht="11.25" customHeight="1">
      <c r="A30" s="176">
        <v>26</v>
      </c>
      <c r="B30" s="177" t="s">
        <v>568</v>
      </c>
      <c r="C30" s="178">
        <f>SUM(D30:G30)</f>
        <v>1320</v>
      </c>
      <c r="D30" s="185">
        <v>0</v>
      </c>
      <c r="E30" s="185">
        <v>0</v>
      </c>
      <c r="F30" s="185">
        <v>1320</v>
      </c>
      <c r="G30" s="185">
        <v>0</v>
      </c>
      <c r="H30" s="180"/>
      <c r="I30" s="186">
        <f>SUM(J30:M30)</f>
        <v>3</v>
      </c>
      <c r="J30" s="185">
        <v>0</v>
      </c>
      <c r="K30" s="185">
        <v>0</v>
      </c>
      <c r="L30" s="185">
        <v>3</v>
      </c>
      <c r="M30" s="185">
        <v>0</v>
      </c>
    </row>
    <row r="31" spans="1:13" ht="11.25" customHeight="1">
      <c r="A31" s="176">
        <v>27</v>
      </c>
      <c r="B31" s="177" t="s">
        <v>118</v>
      </c>
      <c r="C31" s="178">
        <f>SUM(D31:G31)</f>
        <v>1235</v>
      </c>
      <c r="D31" s="185">
        <v>182</v>
      </c>
      <c r="E31" s="185">
        <v>13</v>
      </c>
      <c r="F31" s="185">
        <v>1040</v>
      </c>
      <c r="G31" s="185">
        <v>0</v>
      </c>
      <c r="H31" s="180"/>
      <c r="I31" s="186">
        <f>SUM(J31:M31)</f>
        <v>9</v>
      </c>
      <c r="J31" s="185">
        <v>1</v>
      </c>
      <c r="K31" s="185">
        <v>1</v>
      </c>
      <c r="L31" s="185">
        <v>7</v>
      </c>
      <c r="M31" s="185">
        <v>0</v>
      </c>
    </row>
    <row r="32" spans="1:13" ht="11.25" customHeight="1">
      <c r="A32" s="176">
        <v>28</v>
      </c>
      <c r="B32" s="177" t="s">
        <v>132</v>
      </c>
      <c r="C32" s="178">
        <f>SUM(D32:G32)</f>
        <v>1186</v>
      </c>
      <c r="D32" s="185">
        <v>34</v>
      </c>
      <c r="E32" s="185">
        <v>0</v>
      </c>
      <c r="F32" s="185">
        <v>1152</v>
      </c>
      <c r="G32" s="185">
        <v>0</v>
      </c>
      <c r="H32" s="180"/>
      <c r="I32" s="186">
        <f>SUM(J32:M32)</f>
        <v>4</v>
      </c>
      <c r="J32" s="185">
        <v>1</v>
      </c>
      <c r="K32" s="185">
        <v>0</v>
      </c>
      <c r="L32" s="185">
        <v>3</v>
      </c>
      <c r="M32" s="185">
        <v>0</v>
      </c>
    </row>
    <row r="33" spans="1:13" ht="11.25" customHeight="1">
      <c r="A33" s="176">
        <v>29</v>
      </c>
      <c r="B33" s="177" t="s">
        <v>203</v>
      </c>
      <c r="C33" s="178">
        <f>SUM(D33:G33)</f>
        <v>1124</v>
      </c>
      <c r="D33" s="185">
        <v>0</v>
      </c>
      <c r="E33" s="185">
        <v>0</v>
      </c>
      <c r="F33" s="185">
        <v>1124</v>
      </c>
      <c r="G33" s="185">
        <v>0</v>
      </c>
      <c r="H33" s="180"/>
      <c r="I33" s="186">
        <f>SUM(J33:M33)</f>
        <v>4</v>
      </c>
      <c r="J33" s="185">
        <v>0</v>
      </c>
      <c r="K33" s="185">
        <v>0</v>
      </c>
      <c r="L33" s="185">
        <v>4</v>
      </c>
      <c r="M33" s="185">
        <v>0</v>
      </c>
    </row>
    <row r="34" spans="1:13" ht="11.25" customHeight="1">
      <c r="A34" s="176">
        <v>30</v>
      </c>
      <c r="B34" s="177" t="s">
        <v>441</v>
      </c>
      <c r="C34" s="178">
        <f>SUM(D34:G34)</f>
        <v>1078</v>
      </c>
      <c r="D34" s="185">
        <v>0</v>
      </c>
      <c r="E34" s="185">
        <v>0</v>
      </c>
      <c r="F34" s="185">
        <v>1078</v>
      </c>
      <c r="G34" s="185">
        <v>0</v>
      </c>
      <c r="H34" s="180"/>
      <c r="I34" s="186">
        <f>SUM(J34:M34)</f>
        <v>3</v>
      </c>
      <c r="J34" s="185">
        <v>0</v>
      </c>
      <c r="K34" s="185">
        <v>0</v>
      </c>
      <c r="L34" s="185">
        <v>3</v>
      </c>
      <c r="M34" s="185">
        <v>0</v>
      </c>
    </row>
    <row r="35" spans="1:13" ht="11.25" customHeight="1">
      <c r="A35" s="176">
        <v>31</v>
      </c>
      <c r="B35" s="177" t="s">
        <v>61</v>
      </c>
      <c r="C35" s="178">
        <f>SUM(D35:G35)</f>
        <v>928</v>
      </c>
      <c r="D35" s="185">
        <v>0</v>
      </c>
      <c r="E35" s="185">
        <v>0</v>
      </c>
      <c r="F35" s="185">
        <v>886</v>
      </c>
      <c r="G35" s="185">
        <v>42</v>
      </c>
      <c r="H35" s="180"/>
      <c r="I35" s="186">
        <f>SUM(J35:M35)</f>
        <v>5</v>
      </c>
      <c r="J35" s="185">
        <v>0</v>
      </c>
      <c r="K35" s="185">
        <v>0</v>
      </c>
      <c r="L35" s="185">
        <v>4</v>
      </c>
      <c r="M35" s="185">
        <v>1</v>
      </c>
    </row>
    <row r="36" spans="1:13" ht="11.25" customHeight="1">
      <c r="A36" s="176">
        <v>32</v>
      </c>
      <c r="B36" s="177" t="s">
        <v>196</v>
      </c>
      <c r="C36" s="178">
        <f>SUM(D36:G36)</f>
        <v>901</v>
      </c>
      <c r="D36" s="185">
        <v>0</v>
      </c>
      <c r="E36" s="185">
        <v>0</v>
      </c>
      <c r="F36" s="185">
        <v>901</v>
      </c>
      <c r="G36" s="185">
        <v>0</v>
      </c>
      <c r="H36" s="180"/>
      <c r="I36" s="186">
        <f>SUM(J36:M36)</f>
        <v>5</v>
      </c>
      <c r="J36" s="185">
        <v>0</v>
      </c>
      <c r="K36" s="185">
        <v>0</v>
      </c>
      <c r="L36" s="185">
        <v>5</v>
      </c>
      <c r="M36" s="185">
        <v>0</v>
      </c>
    </row>
    <row r="37" spans="1:13" ht="11.25" customHeight="1">
      <c r="A37" s="176">
        <v>33</v>
      </c>
      <c r="B37" s="177" t="s">
        <v>278</v>
      </c>
      <c r="C37" s="178">
        <f>SUM(D37:G37)</f>
        <v>896</v>
      </c>
      <c r="D37" s="185">
        <v>0</v>
      </c>
      <c r="E37" s="185">
        <v>0</v>
      </c>
      <c r="F37" s="185">
        <v>896</v>
      </c>
      <c r="G37" s="185">
        <v>0</v>
      </c>
      <c r="H37" s="180"/>
      <c r="I37" s="186">
        <f>SUM(J37:M37)</f>
        <v>4</v>
      </c>
      <c r="J37" s="185">
        <v>0</v>
      </c>
      <c r="K37" s="185">
        <v>0</v>
      </c>
      <c r="L37" s="185">
        <v>4</v>
      </c>
      <c r="M37" s="185">
        <v>0</v>
      </c>
    </row>
    <row r="38" spans="1:13" ht="11.25" customHeight="1">
      <c r="A38" s="176">
        <v>34</v>
      </c>
      <c r="B38" s="177" t="s">
        <v>536</v>
      </c>
      <c r="C38" s="178">
        <f>SUM(D38:G38)</f>
        <v>871</v>
      </c>
      <c r="D38" s="185">
        <v>0</v>
      </c>
      <c r="E38" s="185">
        <v>0</v>
      </c>
      <c r="F38" s="185">
        <v>871</v>
      </c>
      <c r="G38" s="185">
        <v>0</v>
      </c>
      <c r="H38" s="180"/>
      <c r="I38" s="186">
        <f>SUM(J38:M38)</f>
        <v>2</v>
      </c>
      <c r="J38" s="185">
        <v>0</v>
      </c>
      <c r="K38" s="185">
        <v>0</v>
      </c>
      <c r="L38" s="185">
        <v>2</v>
      </c>
      <c r="M38" s="185">
        <v>0</v>
      </c>
    </row>
    <row r="39" spans="1:13" ht="11.25" customHeight="1">
      <c r="A39" s="176">
        <v>35</v>
      </c>
      <c r="B39" s="182" t="s">
        <v>90</v>
      </c>
      <c r="C39" s="178">
        <f>SUM(D39:G39)</f>
        <v>814</v>
      </c>
      <c r="D39" s="185">
        <v>0</v>
      </c>
      <c r="E39" s="185">
        <v>0</v>
      </c>
      <c r="F39" s="185">
        <v>814</v>
      </c>
      <c r="G39" s="185">
        <v>0</v>
      </c>
      <c r="H39" s="180"/>
      <c r="I39" s="186">
        <f>SUM(J39:M39)</f>
        <v>4</v>
      </c>
      <c r="J39" s="185">
        <v>0</v>
      </c>
      <c r="K39" s="185">
        <v>0</v>
      </c>
      <c r="L39" s="185">
        <v>4</v>
      </c>
      <c r="M39" s="185">
        <v>0</v>
      </c>
    </row>
    <row r="40" spans="1:13" ht="11.25" customHeight="1">
      <c r="A40" s="176">
        <v>36</v>
      </c>
      <c r="B40" s="177" t="s">
        <v>346</v>
      </c>
      <c r="C40" s="178">
        <f>SUM(D40:G40)</f>
        <v>750</v>
      </c>
      <c r="D40" s="185">
        <v>134</v>
      </c>
      <c r="E40" s="185">
        <v>0</v>
      </c>
      <c r="F40" s="185">
        <v>616</v>
      </c>
      <c r="G40" s="185">
        <v>0</v>
      </c>
      <c r="H40" s="180"/>
      <c r="I40" s="186">
        <f>SUM(J40:M40)</f>
        <v>3</v>
      </c>
      <c r="J40" s="185">
        <v>1</v>
      </c>
      <c r="K40" s="185">
        <v>0</v>
      </c>
      <c r="L40" s="185">
        <v>2</v>
      </c>
      <c r="M40" s="185">
        <v>0</v>
      </c>
    </row>
    <row r="41" spans="1:13" ht="11.25" customHeight="1">
      <c r="A41" s="176">
        <v>37</v>
      </c>
      <c r="B41" s="177" t="s">
        <v>461</v>
      </c>
      <c r="C41" s="178">
        <f>SUM(D41:G41)</f>
        <v>691</v>
      </c>
      <c r="D41" s="185">
        <v>0</v>
      </c>
      <c r="E41" s="185">
        <v>0</v>
      </c>
      <c r="F41" s="185">
        <v>691</v>
      </c>
      <c r="G41" s="185">
        <v>0</v>
      </c>
      <c r="H41" s="180"/>
      <c r="I41" s="186">
        <f>SUM(J41:M41)</f>
        <v>2</v>
      </c>
      <c r="J41" s="185">
        <v>0</v>
      </c>
      <c r="K41" s="185">
        <v>0</v>
      </c>
      <c r="L41" s="185">
        <v>2</v>
      </c>
      <c r="M41" s="185">
        <v>0</v>
      </c>
    </row>
    <row r="42" spans="1:13" ht="11.25" customHeight="1">
      <c r="A42" s="176">
        <v>38</v>
      </c>
      <c r="B42" s="182" t="s">
        <v>343</v>
      </c>
      <c r="C42" s="178">
        <f>SUM(D42:G42)</f>
        <v>649</v>
      </c>
      <c r="D42" s="185">
        <v>0</v>
      </c>
      <c r="E42" s="185">
        <v>0</v>
      </c>
      <c r="F42" s="185">
        <v>649</v>
      </c>
      <c r="G42" s="185">
        <v>0</v>
      </c>
      <c r="H42" s="180"/>
      <c r="I42" s="186">
        <f>SUM(J42:M42)</f>
        <v>2</v>
      </c>
      <c r="J42" s="185">
        <v>0</v>
      </c>
      <c r="K42" s="185">
        <v>0</v>
      </c>
      <c r="L42" s="185">
        <v>2</v>
      </c>
      <c r="M42" s="185">
        <v>0</v>
      </c>
    </row>
    <row r="43" spans="1:13" ht="11.25" customHeight="1">
      <c r="A43" s="176">
        <v>39</v>
      </c>
      <c r="B43" s="177" t="s">
        <v>612</v>
      </c>
      <c r="C43" s="178">
        <f>SUM(D43:G43)</f>
        <v>624</v>
      </c>
      <c r="D43" s="185">
        <v>180</v>
      </c>
      <c r="E43" s="185">
        <v>0</v>
      </c>
      <c r="F43" s="185">
        <v>444</v>
      </c>
      <c r="G43" s="185">
        <v>0</v>
      </c>
      <c r="H43" s="180"/>
      <c r="I43" s="186">
        <f>SUM(J43:M43)</f>
        <v>2</v>
      </c>
      <c r="J43" s="185">
        <v>1</v>
      </c>
      <c r="K43" s="185">
        <v>0</v>
      </c>
      <c r="L43" s="185">
        <v>1</v>
      </c>
      <c r="M43" s="185">
        <v>0</v>
      </c>
    </row>
    <row r="44" spans="1:13" ht="11.25" customHeight="1">
      <c r="A44" s="108">
        <v>40</v>
      </c>
      <c r="B44" s="104" t="s">
        <v>182</v>
      </c>
      <c r="C44" s="120">
        <f>SUM(D44:G44)</f>
        <v>624</v>
      </c>
      <c r="D44" s="105">
        <v>0</v>
      </c>
      <c r="E44" s="105">
        <v>0</v>
      </c>
      <c r="F44" s="105">
        <v>624</v>
      </c>
      <c r="G44" s="105">
        <v>0</v>
      </c>
      <c r="H44" s="181">
        <v>5</v>
      </c>
      <c r="I44" s="111">
        <f>SUM(J44:M44)</f>
        <v>3</v>
      </c>
      <c r="J44" s="105">
        <v>0</v>
      </c>
      <c r="K44" s="105">
        <v>0</v>
      </c>
      <c r="L44" s="105">
        <v>3</v>
      </c>
      <c r="M44" s="105">
        <v>0</v>
      </c>
    </row>
    <row r="45" spans="1:13" ht="11.25" customHeight="1">
      <c r="A45" s="176">
        <v>41</v>
      </c>
      <c r="B45" s="177" t="s">
        <v>693</v>
      </c>
      <c r="C45" s="178">
        <f>SUM(D45:G45)</f>
        <v>504</v>
      </c>
      <c r="D45" s="185">
        <v>0</v>
      </c>
      <c r="E45" s="185">
        <v>0</v>
      </c>
      <c r="F45" s="185">
        <v>504</v>
      </c>
      <c r="G45" s="185">
        <v>0</v>
      </c>
      <c r="H45" s="180"/>
      <c r="I45" s="186">
        <f>SUM(J45:M45)</f>
        <v>1</v>
      </c>
      <c r="J45" s="185">
        <v>0</v>
      </c>
      <c r="K45" s="185">
        <v>0</v>
      </c>
      <c r="L45" s="185">
        <v>1</v>
      </c>
      <c r="M45" s="185">
        <v>0</v>
      </c>
    </row>
    <row r="46" spans="1:13" ht="11.25" customHeight="1">
      <c r="A46" s="176">
        <v>42</v>
      </c>
      <c r="B46" s="177" t="s">
        <v>685</v>
      </c>
      <c r="C46" s="178">
        <f>SUM(D46:G46)</f>
        <v>499</v>
      </c>
      <c r="D46" s="185">
        <v>0</v>
      </c>
      <c r="E46" s="185">
        <v>1</v>
      </c>
      <c r="F46" s="185">
        <v>498</v>
      </c>
      <c r="G46" s="185">
        <v>0</v>
      </c>
      <c r="H46" s="183"/>
      <c r="I46" s="186">
        <f>SUM(J46:M46)</f>
        <v>2</v>
      </c>
      <c r="J46" s="185">
        <v>0</v>
      </c>
      <c r="K46" s="185">
        <v>1</v>
      </c>
      <c r="L46" s="185">
        <v>1</v>
      </c>
      <c r="M46" s="185">
        <v>0</v>
      </c>
    </row>
    <row r="47" spans="1:13" ht="11.25" customHeight="1">
      <c r="A47" s="176">
        <v>43</v>
      </c>
      <c r="B47" s="177" t="s">
        <v>683</v>
      </c>
      <c r="C47" s="178">
        <f>SUM(D47:G47)</f>
        <v>497</v>
      </c>
      <c r="D47" s="185">
        <v>0</v>
      </c>
      <c r="E47" s="185">
        <v>0</v>
      </c>
      <c r="F47" s="185">
        <v>497</v>
      </c>
      <c r="G47" s="185">
        <v>0</v>
      </c>
      <c r="H47" s="180"/>
      <c r="I47" s="186">
        <f>SUM(J47:M47)</f>
        <v>1</v>
      </c>
      <c r="J47" s="185">
        <v>0</v>
      </c>
      <c r="K47" s="185">
        <v>0</v>
      </c>
      <c r="L47" s="185">
        <v>1</v>
      </c>
      <c r="M47" s="185">
        <v>0</v>
      </c>
    </row>
    <row r="48" spans="1:13" ht="11.25" customHeight="1">
      <c r="A48" s="176">
        <v>44</v>
      </c>
      <c r="B48" s="177" t="s">
        <v>673</v>
      </c>
      <c r="C48" s="178">
        <f>SUM(D48:G48)</f>
        <v>489</v>
      </c>
      <c r="D48" s="185">
        <v>0</v>
      </c>
      <c r="E48" s="185">
        <v>0</v>
      </c>
      <c r="F48" s="185">
        <v>489</v>
      </c>
      <c r="G48" s="185">
        <v>0</v>
      </c>
      <c r="H48" s="183"/>
      <c r="I48" s="186">
        <f>SUM(J48:M48)</f>
        <v>1</v>
      </c>
      <c r="J48" s="185">
        <v>0</v>
      </c>
      <c r="K48" s="185">
        <v>0</v>
      </c>
      <c r="L48" s="185">
        <v>1</v>
      </c>
      <c r="M48" s="185">
        <v>0</v>
      </c>
    </row>
    <row r="49" spans="1:13" ht="11.25" customHeight="1">
      <c r="A49" s="176">
        <v>45</v>
      </c>
      <c r="B49" s="177" t="s">
        <v>669</v>
      </c>
      <c r="C49" s="178">
        <f>SUM(D49:G49)</f>
        <v>487</v>
      </c>
      <c r="D49" s="185">
        <v>0</v>
      </c>
      <c r="E49" s="185">
        <v>0</v>
      </c>
      <c r="F49" s="185">
        <v>487</v>
      </c>
      <c r="G49" s="185">
        <v>0</v>
      </c>
      <c r="H49" s="180"/>
      <c r="I49" s="186">
        <f>SUM(J49:M49)</f>
        <v>1</v>
      </c>
      <c r="J49" s="185">
        <v>0</v>
      </c>
      <c r="K49" s="185">
        <v>0</v>
      </c>
      <c r="L49" s="185">
        <v>1</v>
      </c>
      <c r="M49" s="185">
        <v>0</v>
      </c>
    </row>
    <row r="50" spans="1:13" ht="11.25" customHeight="1">
      <c r="A50" s="176">
        <v>46</v>
      </c>
      <c r="B50" s="177" t="s">
        <v>654</v>
      </c>
      <c r="C50" s="178">
        <f>SUM(D50:G50)</f>
        <v>475</v>
      </c>
      <c r="D50" s="185">
        <v>0</v>
      </c>
      <c r="E50" s="185">
        <v>0</v>
      </c>
      <c r="F50" s="185">
        <v>475</v>
      </c>
      <c r="G50" s="185">
        <v>0</v>
      </c>
      <c r="H50" s="180"/>
      <c r="I50" s="186">
        <f>SUM(J50:M50)</f>
        <v>1</v>
      </c>
      <c r="J50" s="185">
        <v>0</v>
      </c>
      <c r="K50" s="185">
        <v>0</v>
      </c>
      <c r="L50" s="185">
        <v>1</v>
      </c>
      <c r="M50" s="185">
        <v>0</v>
      </c>
    </row>
    <row r="51" spans="1:13" ht="11.25" customHeight="1">
      <c r="A51" s="176">
        <v>47</v>
      </c>
      <c r="B51" s="182" t="s">
        <v>640</v>
      </c>
      <c r="C51" s="178">
        <f>SUM(D51:G51)</f>
        <v>464</v>
      </c>
      <c r="D51" s="187">
        <v>0</v>
      </c>
      <c r="E51" s="185">
        <v>0</v>
      </c>
      <c r="F51" s="185">
        <v>464</v>
      </c>
      <c r="G51" s="185">
        <v>0</v>
      </c>
      <c r="H51" s="180"/>
      <c r="I51" s="186">
        <f>SUM(J51:M51)</f>
        <v>1</v>
      </c>
      <c r="J51" s="185">
        <v>0</v>
      </c>
      <c r="K51" s="185">
        <v>0</v>
      </c>
      <c r="L51" s="185">
        <v>1</v>
      </c>
      <c r="M51" s="185">
        <v>0</v>
      </c>
    </row>
    <row r="52" spans="1:13" ht="11.25" customHeight="1">
      <c r="A52" s="176">
        <v>48</v>
      </c>
      <c r="B52" s="177" t="s">
        <v>8</v>
      </c>
      <c r="C52" s="178">
        <f>SUM(D52:G52)</f>
        <v>461</v>
      </c>
      <c r="D52" s="185">
        <v>0</v>
      </c>
      <c r="E52" s="185">
        <v>0</v>
      </c>
      <c r="F52" s="185">
        <v>434</v>
      </c>
      <c r="G52" s="185">
        <v>27</v>
      </c>
      <c r="H52" s="180"/>
      <c r="I52" s="186">
        <f>SUM(J52:M52)</f>
        <v>8</v>
      </c>
      <c r="J52" s="185">
        <v>0</v>
      </c>
      <c r="K52" s="185">
        <v>0</v>
      </c>
      <c r="L52" s="185">
        <v>6</v>
      </c>
      <c r="M52" s="185">
        <v>2</v>
      </c>
    </row>
    <row r="53" spans="1:13" ht="11.25" customHeight="1">
      <c r="A53" s="176">
        <v>49</v>
      </c>
      <c r="B53" s="177" t="s">
        <v>624</v>
      </c>
      <c r="C53" s="178">
        <f>SUM(D53:G53)</f>
        <v>452</v>
      </c>
      <c r="D53" s="185">
        <v>0</v>
      </c>
      <c r="E53" s="185">
        <v>0</v>
      </c>
      <c r="F53" s="185">
        <v>452</v>
      </c>
      <c r="G53" s="185">
        <v>0</v>
      </c>
      <c r="H53" s="180"/>
      <c r="I53" s="186">
        <f>SUM(J53:M53)</f>
        <v>1</v>
      </c>
      <c r="J53" s="185">
        <v>0</v>
      </c>
      <c r="K53" s="185">
        <v>0</v>
      </c>
      <c r="L53" s="185">
        <v>1</v>
      </c>
      <c r="M53" s="185">
        <v>0</v>
      </c>
    </row>
    <row r="54" spans="1:13" ht="11.25" customHeight="1">
      <c r="A54" s="176">
        <v>50</v>
      </c>
      <c r="B54" s="177" t="s">
        <v>622</v>
      </c>
      <c r="C54" s="178">
        <f>SUM(D54:G54)</f>
        <v>451</v>
      </c>
      <c r="D54" s="185">
        <v>0</v>
      </c>
      <c r="E54" s="185">
        <v>0</v>
      </c>
      <c r="F54" s="185">
        <v>451</v>
      </c>
      <c r="G54" s="185">
        <v>0</v>
      </c>
      <c r="H54" s="180"/>
      <c r="I54" s="186">
        <f>SUM(J54:M54)</f>
        <v>1</v>
      </c>
      <c r="J54" s="185">
        <v>0</v>
      </c>
      <c r="K54" s="185">
        <v>0</v>
      </c>
      <c r="L54" s="185">
        <v>1</v>
      </c>
      <c r="M54" s="185">
        <v>0</v>
      </c>
    </row>
    <row r="55" spans="1:13" ht="11.25" customHeight="1">
      <c r="A55" s="176">
        <v>51</v>
      </c>
      <c r="B55" s="177" t="s">
        <v>606</v>
      </c>
      <c r="C55" s="178">
        <f>SUM(D55:G55)</f>
        <v>439</v>
      </c>
      <c r="D55" s="185">
        <v>0</v>
      </c>
      <c r="E55" s="185">
        <v>0</v>
      </c>
      <c r="F55" s="185">
        <v>439</v>
      </c>
      <c r="G55" s="185">
        <v>0</v>
      </c>
      <c r="H55" s="180"/>
      <c r="I55" s="186">
        <f>SUM(J55:M55)</f>
        <v>1</v>
      </c>
      <c r="J55" s="185">
        <v>0</v>
      </c>
      <c r="K55" s="185">
        <v>0</v>
      </c>
      <c r="L55" s="185">
        <v>1</v>
      </c>
      <c r="M55" s="185">
        <v>0</v>
      </c>
    </row>
    <row r="56" spans="1:13" ht="11.25" customHeight="1">
      <c r="A56" s="176">
        <v>52</v>
      </c>
      <c r="B56" s="177" t="s">
        <v>600</v>
      </c>
      <c r="C56" s="178">
        <f>SUM(D56:G56)</f>
        <v>435</v>
      </c>
      <c r="D56" s="185">
        <v>0</v>
      </c>
      <c r="E56" s="185">
        <v>0</v>
      </c>
      <c r="F56" s="185">
        <v>435</v>
      </c>
      <c r="G56" s="185">
        <v>0</v>
      </c>
      <c r="H56" s="180"/>
      <c r="I56" s="186">
        <f>SUM(J56:M56)</f>
        <v>1</v>
      </c>
      <c r="J56" s="185">
        <v>0</v>
      </c>
      <c r="K56" s="185">
        <v>0</v>
      </c>
      <c r="L56" s="185">
        <v>1</v>
      </c>
      <c r="M56" s="185">
        <v>0</v>
      </c>
    </row>
    <row r="57" spans="1:13" ht="11.25" customHeight="1">
      <c r="A57" s="176">
        <v>53</v>
      </c>
      <c r="B57" s="177" t="s">
        <v>596</v>
      </c>
      <c r="C57" s="178">
        <f>SUM(D57:G57)</f>
        <v>432</v>
      </c>
      <c r="D57" s="185">
        <v>0</v>
      </c>
      <c r="E57" s="185">
        <v>0</v>
      </c>
      <c r="F57" s="185">
        <v>432</v>
      </c>
      <c r="G57" s="185">
        <v>0</v>
      </c>
      <c r="H57" s="180"/>
      <c r="I57" s="186">
        <f>SUM(J57:M57)</f>
        <v>1</v>
      </c>
      <c r="J57" s="185">
        <v>0</v>
      </c>
      <c r="K57" s="185">
        <v>0</v>
      </c>
      <c r="L57" s="185">
        <v>1</v>
      </c>
      <c r="M57" s="185">
        <v>0</v>
      </c>
    </row>
    <row r="58" spans="1:13" ht="11.25" customHeight="1">
      <c r="A58" s="108">
        <v>54</v>
      </c>
      <c r="B58" s="104" t="s">
        <v>592</v>
      </c>
      <c r="C58" s="120">
        <f>SUM(D58:G58)</f>
        <v>429</v>
      </c>
      <c r="D58" s="105">
        <v>0</v>
      </c>
      <c r="E58" s="105">
        <v>0</v>
      </c>
      <c r="F58" s="105">
        <v>429</v>
      </c>
      <c r="G58" s="105">
        <v>0</v>
      </c>
      <c r="H58" s="181">
        <v>4</v>
      </c>
      <c r="I58" s="111">
        <f>SUM(J58:M58)</f>
        <v>1</v>
      </c>
      <c r="J58" s="105">
        <v>0</v>
      </c>
      <c r="K58" s="105">
        <v>0</v>
      </c>
      <c r="L58" s="105">
        <v>1</v>
      </c>
      <c r="M58" s="105">
        <v>0</v>
      </c>
    </row>
    <row r="59" spans="1:13" ht="11.25" customHeight="1">
      <c r="A59" s="176">
        <v>55</v>
      </c>
      <c r="B59" s="177" t="s">
        <v>583</v>
      </c>
      <c r="C59" s="178">
        <f>SUM(D59:G59)</f>
        <v>422</v>
      </c>
      <c r="D59" s="185">
        <v>0</v>
      </c>
      <c r="E59" s="185">
        <v>0</v>
      </c>
      <c r="F59" s="185">
        <v>422</v>
      </c>
      <c r="G59" s="185">
        <v>0</v>
      </c>
      <c r="H59" s="180"/>
      <c r="I59" s="186">
        <f>SUM(J59:M59)</f>
        <v>1</v>
      </c>
      <c r="J59" s="185">
        <v>0</v>
      </c>
      <c r="K59" s="185">
        <v>0</v>
      </c>
      <c r="L59" s="185">
        <v>1</v>
      </c>
      <c r="M59" s="185">
        <v>0</v>
      </c>
    </row>
    <row r="60" spans="1:13" ht="11.25" customHeight="1">
      <c r="A60" s="176">
        <v>56</v>
      </c>
      <c r="B60" s="177" t="s">
        <v>579</v>
      </c>
      <c r="C60" s="178">
        <f>SUM(D60:G60)</f>
        <v>419</v>
      </c>
      <c r="D60" s="185">
        <v>0</v>
      </c>
      <c r="E60" s="185">
        <v>0</v>
      </c>
      <c r="F60" s="185">
        <v>419</v>
      </c>
      <c r="G60" s="185">
        <v>0</v>
      </c>
      <c r="H60" s="179"/>
      <c r="I60" s="186">
        <f>SUM(J60:M60)</f>
        <v>1</v>
      </c>
      <c r="J60" s="185">
        <v>0</v>
      </c>
      <c r="K60" s="185">
        <v>0</v>
      </c>
      <c r="L60" s="185">
        <v>1</v>
      </c>
      <c r="M60" s="185">
        <v>0</v>
      </c>
    </row>
    <row r="61" spans="1:13" ht="11.25" customHeight="1">
      <c r="A61" s="176">
        <v>57</v>
      </c>
      <c r="B61" s="177" t="s">
        <v>574</v>
      </c>
      <c r="C61" s="178">
        <f>SUM(D61:G61)</f>
        <v>416</v>
      </c>
      <c r="D61" s="185">
        <v>0</v>
      </c>
      <c r="E61" s="185">
        <v>0</v>
      </c>
      <c r="F61" s="185">
        <v>416</v>
      </c>
      <c r="G61" s="185">
        <v>0</v>
      </c>
      <c r="H61" s="180"/>
      <c r="I61" s="186">
        <f>SUM(J61:M61)</f>
        <v>1</v>
      </c>
      <c r="J61" s="185">
        <v>0</v>
      </c>
      <c r="K61" s="185">
        <v>0</v>
      </c>
      <c r="L61" s="185">
        <v>1</v>
      </c>
      <c r="M61" s="185">
        <v>0</v>
      </c>
    </row>
    <row r="62" spans="1:13" ht="11.25" customHeight="1">
      <c r="A62" s="176">
        <v>58</v>
      </c>
      <c r="B62" s="177" t="s">
        <v>262</v>
      </c>
      <c r="C62" s="178">
        <f>SUM(D62:G62)</f>
        <v>407</v>
      </c>
      <c r="D62" s="185">
        <v>0</v>
      </c>
      <c r="E62" s="185">
        <v>0</v>
      </c>
      <c r="F62" s="185">
        <v>407</v>
      </c>
      <c r="G62" s="185">
        <v>0</v>
      </c>
      <c r="H62" s="180"/>
      <c r="I62" s="186">
        <f>SUM(J62:M62)</f>
        <v>2</v>
      </c>
      <c r="J62" s="185">
        <v>0</v>
      </c>
      <c r="K62" s="185">
        <v>0</v>
      </c>
      <c r="L62" s="185">
        <v>2</v>
      </c>
      <c r="M62" s="185">
        <v>0</v>
      </c>
    </row>
    <row r="63" spans="1:13" ht="11.25" customHeight="1">
      <c r="A63" s="176">
        <v>59</v>
      </c>
      <c r="B63" s="177" t="s">
        <v>524</v>
      </c>
      <c r="C63" s="178">
        <f>SUM(D63:G63)</f>
        <v>403</v>
      </c>
      <c r="D63" s="185">
        <v>28</v>
      </c>
      <c r="E63" s="185">
        <v>0</v>
      </c>
      <c r="F63" s="185">
        <v>375</v>
      </c>
      <c r="G63" s="185">
        <v>0</v>
      </c>
      <c r="H63" s="180"/>
      <c r="I63" s="186">
        <f>SUM(J63:M63)</f>
        <v>2</v>
      </c>
      <c r="J63" s="185">
        <v>1</v>
      </c>
      <c r="K63" s="185">
        <v>0</v>
      </c>
      <c r="L63" s="185">
        <v>1</v>
      </c>
      <c r="M63" s="185">
        <v>0</v>
      </c>
    </row>
    <row r="64" spans="1:13" ht="11.25" customHeight="1">
      <c r="A64" s="176">
        <v>60</v>
      </c>
      <c r="B64" s="177" t="s">
        <v>528</v>
      </c>
      <c r="C64" s="178">
        <f>SUM(D64:G64)</f>
        <v>402</v>
      </c>
      <c r="D64" s="185">
        <v>0</v>
      </c>
      <c r="E64" s="185">
        <v>24</v>
      </c>
      <c r="F64" s="185">
        <v>378</v>
      </c>
      <c r="G64" s="185">
        <v>0</v>
      </c>
      <c r="H64" s="180"/>
      <c r="I64" s="186">
        <f>SUM(J64:M64)</f>
        <v>2</v>
      </c>
      <c r="J64" s="185">
        <v>0</v>
      </c>
      <c r="K64" s="185">
        <v>1</v>
      </c>
      <c r="L64" s="185">
        <v>1</v>
      </c>
      <c r="M64" s="185">
        <v>0</v>
      </c>
    </row>
    <row r="65" spans="1:13" ht="11.25" customHeight="1">
      <c r="A65" s="176">
        <v>61</v>
      </c>
      <c r="B65" s="182" t="s">
        <v>540</v>
      </c>
      <c r="C65" s="178">
        <f>SUM(D65:G65)</f>
        <v>387</v>
      </c>
      <c r="D65" s="185">
        <v>0</v>
      </c>
      <c r="E65" s="185">
        <v>0</v>
      </c>
      <c r="F65" s="185">
        <v>387</v>
      </c>
      <c r="G65" s="185">
        <v>0</v>
      </c>
      <c r="H65" s="180"/>
      <c r="I65" s="186">
        <f>SUM(J65:M65)</f>
        <v>1</v>
      </c>
      <c r="J65" s="185">
        <v>0</v>
      </c>
      <c r="K65" s="185">
        <v>0</v>
      </c>
      <c r="L65" s="185">
        <v>1</v>
      </c>
      <c r="M65" s="185">
        <v>0</v>
      </c>
    </row>
    <row r="66" spans="1:13" ht="11.25" customHeight="1">
      <c r="A66" s="176">
        <v>62</v>
      </c>
      <c r="B66" s="177" t="s">
        <v>538</v>
      </c>
      <c r="C66" s="178">
        <f>SUM(D66:G66)</f>
        <v>386</v>
      </c>
      <c r="D66" s="185">
        <v>0</v>
      </c>
      <c r="E66" s="185">
        <v>0</v>
      </c>
      <c r="F66" s="185">
        <v>386</v>
      </c>
      <c r="G66" s="185">
        <v>0</v>
      </c>
      <c r="H66" s="180"/>
      <c r="I66" s="186">
        <f>SUM(J66:M66)</f>
        <v>1</v>
      </c>
      <c r="J66" s="185">
        <v>0</v>
      </c>
      <c r="K66" s="185">
        <v>0</v>
      </c>
      <c r="L66" s="185">
        <v>1</v>
      </c>
      <c r="M66" s="185">
        <v>0</v>
      </c>
    </row>
    <row r="67" spans="1:13" ht="11.25" customHeight="1">
      <c r="A67" s="176">
        <v>63</v>
      </c>
      <c r="B67" s="177" t="s">
        <v>510</v>
      </c>
      <c r="C67" s="178">
        <f>SUM(D67:G67)</f>
        <v>364</v>
      </c>
      <c r="D67" s="185">
        <v>0</v>
      </c>
      <c r="E67" s="185">
        <v>0</v>
      </c>
      <c r="F67" s="185">
        <v>364</v>
      </c>
      <c r="G67" s="185">
        <v>0</v>
      </c>
      <c r="H67" s="180"/>
      <c r="I67" s="186">
        <f>SUM(J67:M67)</f>
        <v>1</v>
      </c>
      <c r="J67" s="185">
        <v>0</v>
      </c>
      <c r="K67" s="185">
        <v>0</v>
      </c>
      <c r="L67" s="185">
        <v>1</v>
      </c>
      <c r="M67" s="185">
        <v>0</v>
      </c>
    </row>
    <row r="68" spans="1:13" ht="11.25" customHeight="1">
      <c r="A68" s="176">
        <v>64</v>
      </c>
      <c r="B68" s="177" t="s">
        <v>508</v>
      </c>
      <c r="C68" s="178">
        <f>SUM(D68:G68)</f>
        <v>363</v>
      </c>
      <c r="D68" s="185">
        <v>0</v>
      </c>
      <c r="E68" s="185">
        <v>0</v>
      </c>
      <c r="F68" s="185">
        <v>363</v>
      </c>
      <c r="G68" s="185">
        <v>0</v>
      </c>
      <c r="H68" s="180"/>
      <c r="I68" s="186">
        <f>SUM(J68:M68)</f>
        <v>1</v>
      </c>
      <c r="J68" s="185">
        <v>0</v>
      </c>
      <c r="K68" s="185">
        <v>0</v>
      </c>
      <c r="L68" s="185">
        <v>1</v>
      </c>
      <c r="M68" s="185">
        <v>0</v>
      </c>
    </row>
    <row r="69" spans="1:13" ht="11.25" customHeight="1">
      <c r="A69" s="176">
        <v>65</v>
      </c>
      <c r="B69" s="177" t="s">
        <v>492</v>
      </c>
      <c r="C69" s="178">
        <f>SUM(D69:G69)</f>
        <v>349</v>
      </c>
      <c r="D69" s="185">
        <v>0</v>
      </c>
      <c r="E69" s="185">
        <v>0</v>
      </c>
      <c r="F69" s="185">
        <v>349</v>
      </c>
      <c r="G69" s="185">
        <v>0</v>
      </c>
      <c r="H69" s="180"/>
      <c r="I69" s="186">
        <f>SUM(J69:M69)</f>
        <v>1</v>
      </c>
      <c r="J69" s="185">
        <v>0</v>
      </c>
      <c r="K69" s="185">
        <v>0</v>
      </c>
      <c r="L69" s="185">
        <v>1</v>
      </c>
      <c r="M69" s="185">
        <v>0</v>
      </c>
    </row>
    <row r="70" spans="1:13" ht="11.25" customHeight="1">
      <c r="A70" s="176">
        <v>66</v>
      </c>
      <c r="B70" s="177" t="s">
        <v>485</v>
      </c>
      <c r="C70" s="178">
        <f>SUM(D70:G70)</f>
        <v>343</v>
      </c>
      <c r="D70" s="185">
        <v>0</v>
      </c>
      <c r="E70" s="185">
        <v>0</v>
      </c>
      <c r="F70" s="185">
        <v>343</v>
      </c>
      <c r="G70" s="185">
        <v>0</v>
      </c>
      <c r="H70" s="180"/>
      <c r="I70" s="186">
        <f>SUM(J70:M70)</f>
        <v>1</v>
      </c>
      <c r="J70" s="185">
        <v>0</v>
      </c>
      <c r="K70" s="185">
        <v>0</v>
      </c>
      <c r="L70" s="185">
        <v>1</v>
      </c>
      <c r="M70" s="185">
        <v>0</v>
      </c>
    </row>
    <row r="71" spans="1:13" ht="11.25" customHeight="1">
      <c r="A71" s="108">
        <v>67</v>
      </c>
      <c r="B71" s="117" t="s">
        <v>821</v>
      </c>
      <c r="C71" s="120">
        <f>SUM(D71:G71)</f>
        <v>336</v>
      </c>
      <c r="D71" s="105">
        <v>336</v>
      </c>
      <c r="E71" s="105">
        <v>0</v>
      </c>
      <c r="F71" s="105">
        <v>0</v>
      </c>
      <c r="G71" s="105">
        <v>0</v>
      </c>
      <c r="H71" s="181">
        <v>3</v>
      </c>
      <c r="I71" s="111">
        <f>SUM(J71:M71)</f>
        <v>2</v>
      </c>
      <c r="J71" s="105">
        <v>2</v>
      </c>
      <c r="K71" s="105">
        <v>0</v>
      </c>
      <c r="L71" s="105">
        <v>0</v>
      </c>
      <c r="M71" s="105">
        <v>0</v>
      </c>
    </row>
    <row r="72" spans="1:13" ht="11.25" customHeight="1">
      <c r="A72" s="176">
        <v>68</v>
      </c>
      <c r="B72" s="177" t="s">
        <v>33</v>
      </c>
      <c r="C72" s="178">
        <f>SUM(D72:G72)</f>
        <v>335</v>
      </c>
      <c r="D72" s="185">
        <v>0</v>
      </c>
      <c r="E72" s="185">
        <v>0</v>
      </c>
      <c r="F72" s="185">
        <v>312</v>
      </c>
      <c r="G72" s="185">
        <v>23</v>
      </c>
      <c r="H72" s="180"/>
      <c r="I72" s="186">
        <f>SUM(J72:M72)</f>
        <v>7</v>
      </c>
      <c r="J72" s="185">
        <v>0</v>
      </c>
      <c r="K72" s="185">
        <v>0</v>
      </c>
      <c r="L72" s="185">
        <v>6</v>
      </c>
      <c r="M72" s="185">
        <v>1</v>
      </c>
    </row>
    <row r="73" spans="1:13" ht="11.25" customHeight="1">
      <c r="A73" s="108">
        <v>69</v>
      </c>
      <c r="B73" s="104" t="s">
        <v>307</v>
      </c>
      <c r="C73" s="120">
        <f>SUM(D73:G73)</f>
        <v>319</v>
      </c>
      <c r="D73" s="105">
        <v>136</v>
      </c>
      <c r="E73" s="105">
        <v>0</v>
      </c>
      <c r="F73" s="105">
        <v>183</v>
      </c>
      <c r="G73" s="105">
        <v>0</v>
      </c>
      <c r="H73" s="181">
        <v>2</v>
      </c>
      <c r="I73" s="111">
        <f>SUM(J73:M73)</f>
        <v>2</v>
      </c>
      <c r="J73" s="105">
        <v>1</v>
      </c>
      <c r="K73" s="105">
        <v>0</v>
      </c>
      <c r="L73" s="105">
        <v>1</v>
      </c>
      <c r="M73" s="105">
        <v>0</v>
      </c>
    </row>
    <row r="74" spans="1:13" ht="11.25" customHeight="1">
      <c r="A74" s="176">
        <v>70</v>
      </c>
      <c r="B74" s="177" t="s">
        <v>200</v>
      </c>
      <c r="C74" s="178">
        <f>SUM(D74:G74)</f>
        <v>304</v>
      </c>
      <c r="D74" s="185">
        <v>0</v>
      </c>
      <c r="E74" s="185">
        <v>0</v>
      </c>
      <c r="F74" s="185">
        <v>304</v>
      </c>
      <c r="G74" s="185">
        <v>0</v>
      </c>
      <c r="H74" s="179"/>
      <c r="I74" s="186">
        <f>SUM(J74:M74)</f>
        <v>2</v>
      </c>
      <c r="J74" s="185">
        <v>0</v>
      </c>
      <c r="K74" s="185">
        <v>0</v>
      </c>
      <c r="L74" s="185">
        <v>2</v>
      </c>
      <c r="M74" s="185">
        <v>0</v>
      </c>
    </row>
    <row r="75" spans="1:13" ht="11.25" customHeight="1">
      <c r="A75" s="176">
        <v>71</v>
      </c>
      <c r="B75" s="177" t="s">
        <v>427</v>
      </c>
      <c r="C75" s="178">
        <f>SUM(D75:G75)</f>
        <v>292</v>
      </c>
      <c r="D75" s="185">
        <v>0</v>
      </c>
      <c r="E75" s="185">
        <v>0</v>
      </c>
      <c r="F75" s="185">
        <v>292</v>
      </c>
      <c r="G75" s="185">
        <v>0</v>
      </c>
      <c r="H75" s="180"/>
      <c r="I75" s="186">
        <f>SUM(J75:M75)</f>
        <v>1</v>
      </c>
      <c r="J75" s="185">
        <v>0</v>
      </c>
      <c r="K75" s="185">
        <v>0</v>
      </c>
      <c r="L75" s="185">
        <v>1</v>
      </c>
      <c r="M75" s="185">
        <v>0</v>
      </c>
    </row>
    <row r="76" spans="1:13" ht="11.25" customHeight="1">
      <c r="A76" s="176">
        <v>72</v>
      </c>
      <c r="B76" s="177" t="s">
        <v>10</v>
      </c>
      <c r="C76" s="178">
        <f>SUM(D76:G76)</f>
        <v>281</v>
      </c>
      <c r="D76" s="185">
        <v>114</v>
      </c>
      <c r="E76" s="185">
        <v>0</v>
      </c>
      <c r="F76" s="185">
        <v>136</v>
      </c>
      <c r="G76" s="185">
        <v>31</v>
      </c>
      <c r="H76" s="180"/>
      <c r="I76" s="186">
        <f>SUM(J76:M76)</f>
        <v>5</v>
      </c>
      <c r="J76" s="185">
        <v>1</v>
      </c>
      <c r="K76" s="185">
        <v>0</v>
      </c>
      <c r="L76" s="185">
        <v>1</v>
      </c>
      <c r="M76" s="185">
        <v>3</v>
      </c>
    </row>
    <row r="77" spans="1:13" ht="11.25" customHeight="1">
      <c r="A77" s="176">
        <v>73</v>
      </c>
      <c r="B77" s="177" t="s">
        <v>46</v>
      </c>
      <c r="C77" s="178">
        <f>SUM(D77:G77)</f>
        <v>271</v>
      </c>
      <c r="D77" s="185">
        <v>0</v>
      </c>
      <c r="E77" s="185">
        <v>0</v>
      </c>
      <c r="F77" s="185">
        <v>240</v>
      </c>
      <c r="G77" s="185">
        <v>31</v>
      </c>
      <c r="H77" s="180"/>
      <c r="I77" s="186">
        <f>SUM(J77:M77)</f>
        <v>3</v>
      </c>
      <c r="J77" s="185">
        <v>0</v>
      </c>
      <c r="K77" s="185">
        <v>0</v>
      </c>
      <c r="L77" s="185">
        <v>2</v>
      </c>
      <c r="M77" s="185">
        <v>1</v>
      </c>
    </row>
    <row r="78" spans="1:13" ht="11.25" customHeight="1">
      <c r="A78" s="176">
        <v>74</v>
      </c>
      <c r="B78" s="177" t="s">
        <v>716</v>
      </c>
      <c r="C78" s="178">
        <f>SUM(D78:G78)</f>
        <v>270</v>
      </c>
      <c r="D78" s="185">
        <v>262</v>
      </c>
      <c r="E78" s="185">
        <v>8</v>
      </c>
      <c r="F78" s="185">
        <v>0</v>
      </c>
      <c r="G78" s="185">
        <v>0</v>
      </c>
      <c r="H78" s="180"/>
      <c r="I78" s="186">
        <f>SUM(J78:M78)</f>
        <v>4</v>
      </c>
      <c r="J78" s="185">
        <v>3</v>
      </c>
      <c r="K78" s="185">
        <v>1</v>
      </c>
      <c r="L78" s="185">
        <v>0</v>
      </c>
      <c r="M78" s="185">
        <v>0</v>
      </c>
    </row>
    <row r="79" spans="1:13" ht="11.25" customHeight="1">
      <c r="A79" s="176">
        <v>75</v>
      </c>
      <c r="B79" s="177" t="s">
        <v>42</v>
      </c>
      <c r="C79" s="178">
        <f>SUM(D79:G79)</f>
        <v>263</v>
      </c>
      <c r="D79" s="185">
        <v>0</v>
      </c>
      <c r="E79" s="185">
        <v>0</v>
      </c>
      <c r="F79" s="185">
        <v>201</v>
      </c>
      <c r="G79" s="185">
        <v>62</v>
      </c>
      <c r="H79" s="180"/>
      <c r="I79" s="186">
        <f>SUM(J79:M79)</f>
        <v>3</v>
      </c>
      <c r="J79" s="185">
        <v>0</v>
      </c>
      <c r="K79" s="185">
        <v>0</v>
      </c>
      <c r="L79" s="185">
        <v>1</v>
      </c>
      <c r="M79" s="185">
        <v>2</v>
      </c>
    </row>
    <row r="80" spans="1:13" ht="11.25" customHeight="1">
      <c r="A80" s="176">
        <v>76</v>
      </c>
      <c r="B80" s="182" t="s">
        <v>846</v>
      </c>
      <c r="C80" s="178">
        <f>SUM(D80:G80)</f>
        <v>214</v>
      </c>
      <c r="D80" s="185">
        <v>214</v>
      </c>
      <c r="E80" s="185">
        <v>0</v>
      </c>
      <c r="F80" s="185">
        <v>0</v>
      </c>
      <c r="G80" s="185">
        <v>0</v>
      </c>
      <c r="H80" s="179"/>
      <c r="I80" s="186">
        <f>SUM(J80:M80)</f>
        <v>1</v>
      </c>
      <c r="J80" s="185">
        <v>1</v>
      </c>
      <c r="K80" s="185">
        <v>0</v>
      </c>
      <c r="L80" s="185">
        <v>0</v>
      </c>
      <c r="M80" s="185">
        <v>0</v>
      </c>
    </row>
    <row r="81" spans="1:13" ht="11.25" customHeight="1">
      <c r="A81" s="176">
        <v>77</v>
      </c>
      <c r="B81" s="182" t="s">
        <v>841</v>
      </c>
      <c r="C81" s="178">
        <f>SUM(D81:G81)</f>
        <v>206</v>
      </c>
      <c r="D81" s="185">
        <v>206</v>
      </c>
      <c r="E81" s="185">
        <v>0</v>
      </c>
      <c r="F81" s="185">
        <v>0</v>
      </c>
      <c r="G81" s="185">
        <v>0</v>
      </c>
      <c r="H81" s="180"/>
      <c r="I81" s="186">
        <f>SUM(J81:M81)</f>
        <v>1</v>
      </c>
      <c r="J81" s="185">
        <v>1</v>
      </c>
      <c r="K81" s="185">
        <v>0</v>
      </c>
      <c r="L81" s="185">
        <v>0</v>
      </c>
      <c r="M81" s="185">
        <v>0</v>
      </c>
    </row>
    <row r="82" spans="1:13" ht="11.25" customHeight="1">
      <c r="A82" s="176">
        <v>78</v>
      </c>
      <c r="B82" s="177" t="s">
        <v>836</v>
      </c>
      <c r="C82" s="178">
        <f>SUM(D82:G82)</f>
        <v>194</v>
      </c>
      <c r="D82" s="185">
        <v>194</v>
      </c>
      <c r="E82" s="185">
        <v>0</v>
      </c>
      <c r="F82" s="185">
        <v>0</v>
      </c>
      <c r="G82" s="185">
        <v>0</v>
      </c>
      <c r="H82" s="180"/>
      <c r="I82" s="186">
        <f>SUM(J82:M82)</f>
        <v>1</v>
      </c>
      <c r="J82" s="185">
        <v>1</v>
      </c>
      <c r="K82" s="185">
        <v>0</v>
      </c>
      <c r="L82" s="185">
        <v>0</v>
      </c>
      <c r="M82" s="185">
        <v>0</v>
      </c>
    </row>
    <row r="83" spans="1:13" ht="11.25" customHeight="1">
      <c r="A83" s="108">
        <v>79</v>
      </c>
      <c r="B83" s="104" t="s">
        <v>781</v>
      </c>
      <c r="C83" s="120">
        <f>SUM(D83:G83)</f>
        <v>188</v>
      </c>
      <c r="D83" s="105">
        <v>188</v>
      </c>
      <c r="E83" s="105">
        <v>0</v>
      </c>
      <c r="F83" s="105">
        <v>0</v>
      </c>
      <c r="G83" s="105">
        <v>0</v>
      </c>
      <c r="H83" s="181">
        <v>1</v>
      </c>
      <c r="I83" s="111">
        <f>SUM(J83:M83)</f>
        <v>2</v>
      </c>
      <c r="J83" s="105">
        <v>2</v>
      </c>
      <c r="K83" s="105">
        <v>0</v>
      </c>
      <c r="L83" s="105">
        <v>0</v>
      </c>
      <c r="M83" s="105">
        <v>0</v>
      </c>
    </row>
    <row r="84" spans="1:13" ht="11.25" customHeight="1">
      <c r="A84" s="176">
        <v>80</v>
      </c>
      <c r="B84" s="177" t="s">
        <v>824</v>
      </c>
      <c r="C84" s="178">
        <f>SUM(D84:G84)</f>
        <v>168</v>
      </c>
      <c r="D84" s="185">
        <v>168</v>
      </c>
      <c r="E84" s="185">
        <v>0</v>
      </c>
      <c r="F84" s="185">
        <v>0</v>
      </c>
      <c r="G84" s="185">
        <v>0</v>
      </c>
      <c r="H84" s="179"/>
      <c r="I84" s="186">
        <f>SUM(J84:M84)</f>
        <v>1</v>
      </c>
      <c r="J84" s="185">
        <v>1</v>
      </c>
      <c r="K84" s="185">
        <v>0</v>
      </c>
      <c r="L84" s="185">
        <v>0</v>
      </c>
      <c r="M84" s="185">
        <v>0</v>
      </c>
    </row>
    <row r="85" spans="1:13" ht="11.25" customHeight="1">
      <c r="A85" s="176">
        <v>81</v>
      </c>
      <c r="B85" s="184" t="s">
        <v>288</v>
      </c>
      <c r="C85" s="178">
        <f>SUM(D85:G85)</f>
        <v>165</v>
      </c>
      <c r="D85" s="185">
        <v>0</v>
      </c>
      <c r="E85" s="185">
        <v>0</v>
      </c>
      <c r="F85" s="185">
        <v>165</v>
      </c>
      <c r="G85" s="185">
        <v>0</v>
      </c>
      <c r="H85" s="180"/>
      <c r="I85" s="186">
        <f>SUM(J85:M85)</f>
        <v>1</v>
      </c>
      <c r="J85" s="185">
        <v>0</v>
      </c>
      <c r="K85" s="185">
        <v>0</v>
      </c>
      <c r="L85" s="185">
        <v>1</v>
      </c>
      <c r="M85" s="185">
        <v>0</v>
      </c>
    </row>
    <row r="86" spans="1:13" ht="11.25" customHeight="1">
      <c r="A86" s="176">
        <v>82</v>
      </c>
      <c r="B86" s="177" t="s">
        <v>276</v>
      </c>
      <c r="C86" s="178">
        <f>SUM(D86:G86)</f>
        <v>155</v>
      </c>
      <c r="D86" s="185">
        <v>0</v>
      </c>
      <c r="E86" s="185">
        <v>0</v>
      </c>
      <c r="F86" s="185">
        <v>155</v>
      </c>
      <c r="G86" s="185">
        <v>0</v>
      </c>
      <c r="H86" s="180"/>
      <c r="I86" s="186">
        <f>SUM(J86:M86)</f>
        <v>1</v>
      </c>
      <c r="J86" s="185">
        <v>0</v>
      </c>
      <c r="K86" s="185">
        <v>0</v>
      </c>
      <c r="L86" s="185">
        <v>1</v>
      </c>
      <c r="M86" s="185">
        <v>0</v>
      </c>
    </row>
    <row r="87" spans="1:13" ht="11.25" customHeight="1">
      <c r="A87" s="176">
        <v>83</v>
      </c>
      <c r="B87" s="177" t="s">
        <v>810</v>
      </c>
      <c r="C87" s="178">
        <f>SUM(D87:G87)</f>
        <v>132</v>
      </c>
      <c r="D87" s="185">
        <v>132</v>
      </c>
      <c r="E87" s="185">
        <v>0</v>
      </c>
      <c r="F87" s="185">
        <v>0</v>
      </c>
      <c r="G87" s="185">
        <v>0</v>
      </c>
      <c r="H87" s="180"/>
      <c r="I87" s="186">
        <f>SUM(J87:M87)</f>
        <v>1</v>
      </c>
      <c r="J87" s="185">
        <v>1</v>
      </c>
      <c r="K87" s="185">
        <v>0</v>
      </c>
      <c r="L87" s="185">
        <v>0</v>
      </c>
      <c r="M87" s="185">
        <v>0</v>
      </c>
    </row>
    <row r="88" spans="1:13" ht="11.25" customHeight="1">
      <c r="A88" s="176">
        <v>84</v>
      </c>
      <c r="B88" s="177" t="s">
        <v>808</v>
      </c>
      <c r="C88" s="178">
        <f>SUM(D88:G88)</f>
        <v>128</v>
      </c>
      <c r="D88" s="185">
        <v>128</v>
      </c>
      <c r="E88" s="185">
        <v>0</v>
      </c>
      <c r="F88" s="185">
        <v>0</v>
      </c>
      <c r="G88" s="185">
        <v>0</v>
      </c>
      <c r="H88" s="180"/>
      <c r="I88" s="186">
        <f>SUM(J88:M88)</f>
        <v>1</v>
      </c>
      <c r="J88" s="185">
        <v>1</v>
      </c>
      <c r="K88" s="185">
        <v>0</v>
      </c>
      <c r="L88" s="185">
        <v>0</v>
      </c>
      <c r="M88" s="185">
        <v>0</v>
      </c>
    </row>
    <row r="89" spans="1:13" ht="11.25" customHeight="1">
      <c r="A89" s="176">
        <v>85</v>
      </c>
      <c r="B89" s="177" t="s">
        <v>804</v>
      </c>
      <c r="C89" s="178">
        <f>SUM(D89:G89)</f>
        <v>122</v>
      </c>
      <c r="D89" s="185">
        <v>122</v>
      </c>
      <c r="E89" s="185">
        <v>0</v>
      </c>
      <c r="F89" s="185">
        <v>0</v>
      </c>
      <c r="G89" s="185">
        <v>0</v>
      </c>
      <c r="H89" s="180"/>
      <c r="I89" s="186">
        <f>SUM(J89:M89)</f>
        <v>1</v>
      </c>
      <c r="J89" s="185">
        <v>1</v>
      </c>
      <c r="K89" s="185">
        <v>0</v>
      </c>
      <c r="L89" s="185">
        <v>0</v>
      </c>
      <c r="M89" s="185">
        <v>0</v>
      </c>
    </row>
    <row r="90" spans="1:13" ht="11.25" customHeight="1">
      <c r="A90" s="176">
        <v>86</v>
      </c>
      <c r="B90" s="177" t="s">
        <v>765</v>
      </c>
      <c r="C90" s="178">
        <f>SUM(D90:G90)</f>
        <v>116</v>
      </c>
      <c r="D90" s="185">
        <v>116</v>
      </c>
      <c r="E90" s="185">
        <v>0</v>
      </c>
      <c r="F90" s="185">
        <v>0</v>
      </c>
      <c r="G90" s="185">
        <v>0</v>
      </c>
      <c r="H90" s="180"/>
      <c r="I90" s="186">
        <f>SUM(J90:M90)</f>
        <v>2</v>
      </c>
      <c r="J90" s="185">
        <v>2</v>
      </c>
      <c r="K90" s="185">
        <v>0</v>
      </c>
      <c r="L90" s="185">
        <v>0</v>
      </c>
      <c r="M90" s="185">
        <v>0</v>
      </c>
    </row>
    <row r="91" spans="1:13" ht="11.25" customHeight="1">
      <c r="A91" s="176">
        <v>87</v>
      </c>
      <c r="B91" s="177" t="s">
        <v>750</v>
      </c>
      <c r="C91" s="178">
        <f>SUM(D91:G91)</f>
        <v>112</v>
      </c>
      <c r="D91" s="185">
        <v>112</v>
      </c>
      <c r="E91" s="185">
        <v>0</v>
      </c>
      <c r="F91" s="185">
        <v>0</v>
      </c>
      <c r="G91" s="185">
        <v>0</v>
      </c>
      <c r="H91" s="180"/>
      <c r="I91" s="186">
        <f>SUM(J91:M91)</f>
        <v>2</v>
      </c>
      <c r="J91" s="185">
        <v>2</v>
      </c>
      <c r="K91" s="185">
        <v>0</v>
      </c>
      <c r="L91" s="185">
        <v>0</v>
      </c>
      <c r="M91" s="185">
        <v>0</v>
      </c>
    </row>
    <row r="92" spans="1:13" ht="11.25" customHeight="1">
      <c r="A92" s="176">
        <v>88</v>
      </c>
      <c r="B92" s="177" t="s">
        <v>214</v>
      </c>
      <c r="C92" s="178">
        <f>SUM(D92:G92)</f>
        <v>98</v>
      </c>
      <c r="D92" s="185">
        <v>98</v>
      </c>
      <c r="E92" s="185">
        <v>0</v>
      </c>
      <c r="F92" s="185">
        <v>0</v>
      </c>
      <c r="G92" s="185">
        <v>0</v>
      </c>
      <c r="H92" s="180"/>
      <c r="I92" s="186">
        <f>SUM(J92:M92)</f>
        <v>1</v>
      </c>
      <c r="J92" s="185">
        <v>1</v>
      </c>
      <c r="K92" s="185">
        <v>0</v>
      </c>
      <c r="L92" s="185">
        <v>0</v>
      </c>
      <c r="M92" s="185">
        <v>0</v>
      </c>
    </row>
    <row r="93" spans="1:13" ht="11.25" customHeight="1">
      <c r="A93" s="176">
        <v>89</v>
      </c>
      <c r="B93" s="177" t="s">
        <v>186</v>
      </c>
      <c r="C93" s="178">
        <f>SUM(D93:G93)</f>
        <v>78</v>
      </c>
      <c r="D93" s="185">
        <v>0</v>
      </c>
      <c r="E93" s="185">
        <v>0</v>
      </c>
      <c r="F93" s="185">
        <v>78</v>
      </c>
      <c r="G93" s="185">
        <v>0</v>
      </c>
      <c r="H93" s="180"/>
      <c r="I93" s="186">
        <f>SUM(J93:M93)</f>
        <v>1</v>
      </c>
      <c r="J93" s="185">
        <v>0</v>
      </c>
      <c r="K93" s="185">
        <v>0</v>
      </c>
      <c r="L93" s="185">
        <v>1</v>
      </c>
      <c r="M93" s="185">
        <v>0</v>
      </c>
    </row>
    <row r="94" spans="1:13" ht="11.25" customHeight="1">
      <c r="A94" s="176">
        <v>90</v>
      </c>
      <c r="B94" s="177" t="s">
        <v>784</v>
      </c>
      <c r="C94" s="178">
        <f>SUM(D94:G94)</f>
        <v>76</v>
      </c>
      <c r="D94" s="185">
        <v>76</v>
      </c>
      <c r="E94" s="185">
        <v>0</v>
      </c>
      <c r="F94" s="185">
        <v>0</v>
      </c>
      <c r="G94" s="185">
        <v>0</v>
      </c>
      <c r="H94" s="180"/>
      <c r="I94" s="186">
        <f>SUM(J94:M94)</f>
        <v>1</v>
      </c>
      <c r="J94" s="185">
        <v>1</v>
      </c>
      <c r="K94" s="185">
        <v>0</v>
      </c>
      <c r="L94" s="185">
        <v>0</v>
      </c>
      <c r="M94" s="185">
        <v>0</v>
      </c>
    </row>
    <row r="95" spans="1:13" ht="11.25" customHeight="1">
      <c r="A95" s="176">
        <v>91</v>
      </c>
      <c r="B95" s="177" t="s">
        <v>28</v>
      </c>
      <c r="C95" s="178">
        <f>SUM(D95:G95)</f>
        <v>74</v>
      </c>
      <c r="D95" s="185">
        <v>0</v>
      </c>
      <c r="E95" s="185">
        <v>25</v>
      </c>
      <c r="F95" s="185">
        <v>0</v>
      </c>
      <c r="G95" s="185">
        <v>49</v>
      </c>
      <c r="H95" s="180"/>
      <c r="I95" s="186">
        <f>SUM(J95:M95)</f>
        <v>3</v>
      </c>
      <c r="J95" s="185">
        <v>0</v>
      </c>
      <c r="K95" s="185">
        <v>1</v>
      </c>
      <c r="L95" s="185">
        <v>0</v>
      </c>
      <c r="M95" s="185">
        <v>2</v>
      </c>
    </row>
    <row r="96" spans="1:13" ht="11.25" customHeight="1">
      <c r="A96" s="176">
        <v>92</v>
      </c>
      <c r="B96" s="177" t="s">
        <v>777</v>
      </c>
      <c r="C96" s="178">
        <f>SUM(D96:G96)</f>
        <v>64</v>
      </c>
      <c r="D96" s="185">
        <v>64</v>
      </c>
      <c r="E96" s="185">
        <v>0</v>
      </c>
      <c r="F96" s="185">
        <v>0</v>
      </c>
      <c r="G96" s="185">
        <v>0</v>
      </c>
      <c r="H96" s="180"/>
      <c r="I96" s="186">
        <f>SUM(J96:M96)</f>
        <v>1</v>
      </c>
      <c r="J96" s="185">
        <v>1</v>
      </c>
      <c r="K96" s="185">
        <v>0</v>
      </c>
      <c r="L96" s="185">
        <v>0</v>
      </c>
      <c r="M96" s="185">
        <v>0</v>
      </c>
    </row>
    <row r="97" spans="1:13" ht="11.25" customHeight="1">
      <c r="A97" s="176">
        <v>93</v>
      </c>
      <c r="B97" s="177" t="s">
        <v>775</v>
      </c>
      <c r="C97" s="178">
        <f>SUM(D97:G97)</f>
        <v>62</v>
      </c>
      <c r="D97" s="185">
        <v>62</v>
      </c>
      <c r="E97" s="185">
        <v>0</v>
      </c>
      <c r="F97" s="185">
        <v>0</v>
      </c>
      <c r="G97" s="185">
        <v>0</v>
      </c>
      <c r="H97" s="180"/>
      <c r="I97" s="186">
        <f>SUM(J97:M97)</f>
        <v>1</v>
      </c>
      <c r="J97" s="185">
        <v>1</v>
      </c>
      <c r="K97" s="185">
        <v>0</v>
      </c>
      <c r="L97" s="185">
        <v>0</v>
      </c>
      <c r="M97" s="185">
        <v>0</v>
      </c>
    </row>
    <row r="98" spans="1:13" ht="11.25" customHeight="1">
      <c r="A98" s="176">
        <v>94</v>
      </c>
      <c r="B98" s="177" t="s">
        <v>713</v>
      </c>
      <c r="C98" s="178">
        <f>SUM(D98:G98)</f>
        <v>62</v>
      </c>
      <c r="D98" s="185">
        <v>56</v>
      </c>
      <c r="E98" s="185">
        <v>6</v>
      </c>
      <c r="F98" s="185">
        <v>0</v>
      </c>
      <c r="G98" s="185">
        <v>0</v>
      </c>
      <c r="H98" s="180"/>
      <c r="I98" s="186">
        <f>SUM(J98:M98)</f>
        <v>2</v>
      </c>
      <c r="J98" s="185">
        <v>1</v>
      </c>
      <c r="K98" s="185">
        <v>1</v>
      </c>
      <c r="L98" s="185">
        <v>0</v>
      </c>
      <c r="M98" s="185">
        <v>0</v>
      </c>
    </row>
    <row r="99" spans="1:13" ht="11.25" customHeight="1">
      <c r="A99" s="176">
        <v>95</v>
      </c>
      <c r="B99" s="184" t="s">
        <v>35</v>
      </c>
      <c r="C99" s="178">
        <f>SUM(D99:G99)</f>
        <v>62</v>
      </c>
      <c r="D99" s="185">
        <v>38</v>
      </c>
      <c r="E99" s="185">
        <v>0</v>
      </c>
      <c r="F99" s="185">
        <v>0</v>
      </c>
      <c r="G99" s="185">
        <v>24</v>
      </c>
      <c r="H99" s="180"/>
      <c r="I99" s="186">
        <f>SUM(J99:M99)</f>
        <v>2</v>
      </c>
      <c r="J99" s="185">
        <v>1</v>
      </c>
      <c r="K99" s="185">
        <v>0</v>
      </c>
      <c r="L99" s="185">
        <v>0</v>
      </c>
      <c r="M99" s="185">
        <v>1</v>
      </c>
    </row>
    <row r="100" spans="1:13" ht="11.25" customHeight="1">
      <c r="A100" s="176">
        <v>96</v>
      </c>
      <c r="B100" s="177" t="s">
        <v>773</v>
      </c>
      <c r="C100" s="178">
        <f>SUM(D100:G100)</f>
        <v>60</v>
      </c>
      <c r="D100" s="185">
        <v>60</v>
      </c>
      <c r="E100" s="185">
        <v>0</v>
      </c>
      <c r="F100" s="185">
        <v>0</v>
      </c>
      <c r="G100" s="185">
        <v>0</v>
      </c>
      <c r="H100" s="180"/>
      <c r="I100" s="186">
        <f>SUM(J100:M100)</f>
        <v>1</v>
      </c>
      <c r="J100" s="185">
        <v>1</v>
      </c>
      <c r="K100" s="185">
        <v>0</v>
      </c>
      <c r="L100" s="185">
        <v>0</v>
      </c>
      <c r="M100" s="185">
        <v>0</v>
      </c>
    </row>
    <row r="101" spans="1:13" ht="11.25" customHeight="1">
      <c r="A101" s="176">
        <v>97</v>
      </c>
      <c r="B101" s="184" t="s">
        <v>736</v>
      </c>
      <c r="C101" s="178">
        <f>SUM(D101:G101)</f>
        <v>26</v>
      </c>
      <c r="D101" s="185">
        <v>0</v>
      </c>
      <c r="E101" s="185">
        <v>26</v>
      </c>
      <c r="F101" s="185">
        <v>0</v>
      </c>
      <c r="G101" s="185">
        <v>0</v>
      </c>
      <c r="H101" s="180"/>
      <c r="I101" s="186">
        <f>SUM(J101:M101)</f>
        <v>1</v>
      </c>
      <c r="J101" s="185">
        <v>0</v>
      </c>
      <c r="K101" s="185">
        <v>1</v>
      </c>
      <c r="L101" s="185">
        <v>0</v>
      </c>
      <c r="M101" s="185">
        <v>0</v>
      </c>
    </row>
    <row r="102" spans="1:13" ht="11.25" customHeight="1">
      <c r="A102" s="176">
        <v>98</v>
      </c>
      <c r="B102" s="177" t="s">
        <v>755</v>
      </c>
      <c r="C102" s="178">
        <f>SUM(D102:G102)</f>
        <v>24</v>
      </c>
      <c r="D102" s="185">
        <v>24</v>
      </c>
      <c r="E102" s="185">
        <v>0</v>
      </c>
      <c r="F102" s="185">
        <v>0</v>
      </c>
      <c r="G102" s="185">
        <v>0</v>
      </c>
      <c r="H102" s="180"/>
      <c r="I102" s="186">
        <f>SUM(J102:M102)</f>
        <v>1</v>
      </c>
      <c r="J102" s="185">
        <v>1</v>
      </c>
      <c r="K102" s="185">
        <v>0</v>
      </c>
      <c r="L102" s="185">
        <v>0</v>
      </c>
      <c r="M102" s="185">
        <v>0</v>
      </c>
    </row>
    <row r="103" spans="1:13" ht="11.25" customHeight="1">
      <c r="A103" s="176">
        <v>99</v>
      </c>
      <c r="B103" s="177" t="s">
        <v>730</v>
      </c>
      <c r="C103" s="178">
        <f>SUM(D103:G103)</f>
        <v>21</v>
      </c>
      <c r="D103" s="185">
        <v>0</v>
      </c>
      <c r="E103" s="185">
        <v>21</v>
      </c>
      <c r="F103" s="185">
        <v>0</v>
      </c>
      <c r="G103" s="185">
        <v>0</v>
      </c>
      <c r="H103" s="180"/>
      <c r="I103" s="186">
        <f>SUM(J103:M103)</f>
        <v>1</v>
      </c>
      <c r="J103" s="185">
        <v>0</v>
      </c>
      <c r="K103" s="185">
        <v>1</v>
      </c>
      <c r="L103" s="185">
        <v>0</v>
      </c>
      <c r="M103" s="185">
        <v>0</v>
      </c>
    </row>
    <row r="104" spans="1:13" ht="11.25" customHeight="1">
      <c r="A104" s="176">
        <v>100</v>
      </c>
      <c r="B104" s="177" t="s">
        <v>752</v>
      </c>
      <c r="C104" s="178">
        <f>SUM(D104:G104)</f>
        <v>20</v>
      </c>
      <c r="D104" s="185">
        <v>20</v>
      </c>
      <c r="E104" s="185">
        <v>0</v>
      </c>
      <c r="F104" s="185">
        <v>0</v>
      </c>
      <c r="G104" s="185">
        <v>0</v>
      </c>
      <c r="H104" s="180"/>
      <c r="I104" s="186">
        <f>SUM(J104:M104)</f>
        <v>1</v>
      </c>
      <c r="J104" s="185">
        <v>1</v>
      </c>
      <c r="K104" s="185">
        <v>0</v>
      </c>
      <c r="L104" s="185">
        <v>0</v>
      </c>
      <c r="M104" s="185">
        <v>0</v>
      </c>
    </row>
    <row r="105" spans="1:13" ht="11.25" customHeight="1">
      <c r="A105" s="176">
        <v>101</v>
      </c>
      <c r="B105" s="177" t="s">
        <v>724</v>
      </c>
      <c r="C105" s="178">
        <f>SUM(D105:G105)</f>
        <v>16</v>
      </c>
      <c r="D105" s="185">
        <v>0</v>
      </c>
      <c r="E105" s="185">
        <v>16</v>
      </c>
      <c r="F105" s="185">
        <v>0</v>
      </c>
      <c r="G105" s="185">
        <v>0</v>
      </c>
      <c r="H105" s="180"/>
      <c r="I105" s="186">
        <f>SUM(J105:M105)</f>
        <v>1</v>
      </c>
      <c r="J105" s="185">
        <v>0</v>
      </c>
      <c r="K105" s="185">
        <v>1</v>
      </c>
      <c r="L105" s="185">
        <v>0</v>
      </c>
      <c r="M105" s="185">
        <v>0</v>
      </c>
    </row>
    <row r="106" spans="1:13" ht="11.25" customHeight="1">
      <c r="A106" s="176">
        <v>102</v>
      </c>
      <c r="B106" s="177" t="s">
        <v>23</v>
      </c>
      <c r="C106" s="178">
        <f>SUM(D106:G106)</f>
        <v>15</v>
      </c>
      <c r="D106" s="185">
        <v>0</v>
      </c>
      <c r="E106" s="185">
        <v>0</v>
      </c>
      <c r="F106" s="185">
        <v>0</v>
      </c>
      <c r="G106" s="185">
        <v>15</v>
      </c>
      <c r="H106" s="180"/>
      <c r="I106" s="186">
        <f>SUM(J106:M106)</f>
        <v>1</v>
      </c>
      <c r="J106" s="185">
        <v>0</v>
      </c>
      <c r="K106" s="185">
        <v>0</v>
      </c>
      <c r="L106" s="185">
        <v>0</v>
      </c>
      <c r="M106" s="185">
        <v>1</v>
      </c>
    </row>
    <row r="107" spans="1:13" ht="11.25" customHeight="1">
      <c r="A107" s="176">
        <v>103</v>
      </c>
      <c r="B107" s="177" t="s">
        <v>747</v>
      </c>
      <c r="C107" s="178">
        <f>SUM(D107:G107)</f>
        <v>14</v>
      </c>
      <c r="D107" s="185">
        <v>14</v>
      </c>
      <c r="E107" s="185">
        <v>0</v>
      </c>
      <c r="F107" s="185">
        <v>0</v>
      </c>
      <c r="G107" s="185">
        <v>0</v>
      </c>
      <c r="H107" s="180"/>
      <c r="I107" s="186">
        <f>SUM(J107:M107)</f>
        <v>1</v>
      </c>
      <c r="J107" s="185">
        <v>1</v>
      </c>
      <c r="K107" s="185">
        <v>0</v>
      </c>
      <c r="L107" s="185">
        <v>0</v>
      </c>
      <c r="M107" s="185">
        <v>0</v>
      </c>
    </row>
    <row r="108" spans="1:13" ht="11.25" customHeight="1">
      <c r="A108" s="176">
        <v>104</v>
      </c>
      <c r="B108" s="177" t="s">
        <v>103</v>
      </c>
      <c r="C108" s="178">
        <f>SUM(D108:G108)</f>
        <v>12</v>
      </c>
      <c r="D108" s="185">
        <v>0</v>
      </c>
      <c r="E108" s="185">
        <v>0</v>
      </c>
      <c r="F108" s="185">
        <v>12</v>
      </c>
      <c r="G108" s="185">
        <v>0</v>
      </c>
      <c r="H108" s="180"/>
      <c r="I108" s="186">
        <f>SUM(J108:M108)</f>
        <v>1</v>
      </c>
      <c r="J108" s="185">
        <v>0</v>
      </c>
      <c r="K108" s="185">
        <v>0</v>
      </c>
      <c r="L108" s="185">
        <v>1</v>
      </c>
      <c r="M108" s="185">
        <v>0</v>
      </c>
    </row>
    <row r="109" spans="1:13" ht="11.25" customHeight="1">
      <c r="A109" s="176">
        <v>105</v>
      </c>
      <c r="B109" s="177" t="s">
        <v>744</v>
      </c>
      <c r="C109" s="178">
        <f>SUM(D109:G109)</f>
        <v>10</v>
      </c>
      <c r="D109" s="185">
        <v>10</v>
      </c>
      <c r="E109" s="185">
        <v>0</v>
      </c>
      <c r="F109" s="185">
        <v>0</v>
      </c>
      <c r="G109" s="185">
        <v>0</v>
      </c>
      <c r="H109" s="179"/>
      <c r="I109" s="186">
        <f>SUM(J109:M109)</f>
        <v>1</v>
      </c>
      <c r="J109" s="185">
        <v>1</v>
      </c>
      <c r="K109" s="185">
        <v>0</v>
      </c>
      <c r="L109" s="185">
        <v>0</v>
      </c>
      <c r="M109" s="185">
        <v>0</v>
      </c>
    </row>
    <row r="110" spans="1:13" ht="11.25" customHeight="1">
      <c r="A110" s="176">
        <v>106</v>
      </c>
      <c r="B110" s="177" t="s">
        <v>741</v>
      </c>
      <c r="C110" s="178">
        <f>SUM(D110:G110)</f>
        <v>4</v>
      </c>
      <c r="D110" s="185">
        <v>4</v>
      </c>
      <c r="E110" s="185">
        <v>0</v>
      </c>
      <c r="F110" s="185">
        <v>0</v>
      </c>
      <c r="G110" s="185">
        <v>0</v>
      </c>
      <c r="H110" s="180"/>
      <c r="I110" s="186">
        <f>SUM(J110:M110)</f>
        <v>1</v>
      </c>
      <c r="J110" s="185">
        <v>1</v>
      </c>
      <c r="K110" s="185">
        <v>0</v>
      </c>
      <c r="L110" s="185">
        <v>0</v>
      </c>
      <c r="M110" s="185">
        <v>0</v>
      </c>
    </row>
    <row r="111" spans="3:12" ht="11.25" customHeight="1">
      <c r="C111" s="120"/>
      <c r="D111" s="105"/>
      <c r="E111" s="105"/>
      <c r="F111" s="105"/>
      <c r="G111" s="105"/>
      <c r="H111" s="112"/>
      <c r="I111" s="111"/>
      <c r="J111" s="105"/>
      <c r="K111" s="105"/>
      <c r="L111" s="105"/>
    </row>
    <row r="112" spans="3:12" ht="11.25" customHeight="1">
      <c r="C112" s="120"/>
      <c r="D112" s="105"/>
      <c r="E112" s="105"/>
      <c r="F112" s="105"/>
      <c r="G112" s="105"/>
      <c r="H112" s="112"/>
      <c r="I112" s="111"/>
      <c r="J112" s="105"/>
      <c r="K112" s="105"/>
      <c r="L112" s="105"/>
    </row>
    <row r="113" spans="3:12" ht="11.25" customHeight="1">
      <c r="C113" s="120"/>
      <c r="D113" s="105"/>
      <c r="E113" s="105"/>
      <c r="F113" s="105"/>
      <c r="G113" s="105"/>
      <c r="H113" s="112"/>
      <c r="I113" s="111"/>
      <c r="J113" s="105"/>
      <c r="K113" s="105"/>
      <c r="L113" s="105"/>
    </row>
    <row r="114" spans="3:12" ht="11.25" customHeight="1">
      <c r="C114" s="120"/>
      <c r="D114" s="105"/>
      <c r="E114" s="105"/>
      <c r="F114" s="105"/>
      <c r="G114" s="105"/>
      <c r="H114" s="112"/>
      <c r="I114" s="111"/>
      <c r="J114" s="105"/>
      <c r="K114" s="105"/>
      <c r="L114" s="105"/>
    </row>
    <row r="115" spans="3:12" ht="11.25" customHeight="1">
      <c r="C115" s="120"/>
      <c r="D115" s="105"/>
      <c r="E115" s="105"/>
      <c r="F115" s="105"/>
      <c r="G115" s="105"/>
      <c r="H115" s="112"/>
      <c r="I115" s="111"/>
      <c r="J115" s="105"/>
      <c r="K115" s="105"/>
      <c r="L115" s="105"/>
    </row>
    <row r="116" spans="3:12" ht="11.25" customHeight="1">
      <c r="C116" s="120"/>
      <c r="D116" s="105"/>
      <c r="E116" s="105"/>
      <c r="F116" s="105"/>
      <c r="G116" s="105"/>
      <c r="H116" s="112"/>
      <c r="I116" s="111"/>
      <c r="J116" s="105"/>
      <c r="K116" s="105"/>
      <c r="L116" s="105"/>
    </row>
    <row r="117" spans="3:12" ht="11.25" customHeight="1">
      <c r="C117" s="120"/>
      <c r="D117" s="105"/>
      <c r="E117" s="105"/>
      <c r="F117" s="105"/>
      <c r="G117" s="105"/>
      <c r="H117" s="112"/>
      <c r="I117" s="111"/>
      <c r="J117" s="105"/>
      <c r="K117" s="105"/>
      <c r="L117" s="105"/>
    </row>
    <row r="118" spans="3:12" ht="11.25" customHeight="1">
      <c r="C118" s="120"/>
      <c r="D118" s="105"/>
      <c r="E118" s="105"/>
      <c r="F118" s="105"/>
      <c r="G118" s="105"/>
      <c r="H118" s="112"/>
      <c r="I118" s="111"/>
      <c r="J118" s="105"/>
      <c r="K118" s="105"/>
      <c r="L118" s="105"/>
    </row>
    <row r="119" spans="3:12" ht="11.25" customHeight="1">
      <c r="C119" s="120"/>
      <c r="D119" s="105"/>
      <c r="E119" s="105"/>
      <c r="F119" s="105"/>
      <c r="G119" s="105"/>
      <c r="H119" s="112"/>
      <c r="I119" s="111"/>
      <c r="J119" s="105"/>
      <c r="K119" s="105"/>
      <c r="L119" s="105"/>
    </row>
    <row r="120" spans="3:12" ht="11.25" customHeight="1">
      <c r="C120" s="120"/>
      <c r="D120" s="105"/>
      <c r="E120" s="105"/>
      <c r="F120" s="105"/>
      <c r="G120" s="105"/>
      <c r="H120" s="112"/>
      <c r="I120" s="111"/>
      <c r="J120" s="105"/>
      <c r="K120" s="105"/>
      <c r="L120" s="105"/>
    </row>
    <row r="121" spans="3:12" ht="11.25" customHeight="1">
      <c r="C121" s="120"/>
      <c r="D121" s="105"/>
      <c r="E121" s="105"/>
      <c r="F121" s="105"/>
      <c r="G121" s="105"/>
      <c r="H121" s="112"/>
      <c r="I121" s="111"/>
      <c r="J121" s="105"/>
      <c r="K121" s="105"/>
      <c r="L121" s="105"/>
    </row>
    <row r="122" spans="3:12" ht="11.25" customHeight="1">
      <c r="C122" s="120"/>
      <c r="D122" s="105"/>
      <c r="E122" s="105"/>
      <c r="F122" s="105"/>
      <c r="G122" s="105"/>
      <c r="H122" s="112"/>
      <c r="I122" s="111"/>
      <c r="J122" s="105"/>
      <c r="K122" s="105"/>
      <c r="L122" s="105"/>
    </row>
    <row r="123" spans="3:12" ht="11.25" customHeight="1">
      <c r="C123" s="120"/>
      <c r="D123" s="105"/>
      <c r="E123" s="105"/>
      <c r="F123" s="105"/>
      <c r="G123" s="105"/>
      <c r="H123" s="112"/>
      <c r="I123" s="111"/>
      <c r="J123" s="105"/>
      <c r="K123" s="105"/>
      <c r="L123" s="105"/>
    </row>
    <row r="124" spans="3:12" ht="11.25" customHeight="1">
      <c r="C124" s="120"/>
      <c r="D124" s="105"/>
      <c r="E124" s="105"/>
      <c r="F124" s="105"/>
      <c r="G124" s="105"/>
      <c r="H124" s="112"/>
      <c r="I124" s="111"/>
      <c r="J124" s="105"/>
      <c r="K124" s="105"/>
      <c r="L124" s="105"/>
    </row>
    <row r="125" spans="3:12" ht="11.25" customHeight="1">
      <c r="C125" s="120"/>
      <c r="D125" s="105"/>
      <c r="E125" s="105"/>
      <c r="F125" s="105"/>
      <c r="G125" s="105"/>
      <c r="H125" s="112"/>
      <c r="I125" s="111"/>
      <c r="J125" s="105"/>
      <c r="K125" s="105"/>
      <c r="L125" s="105"/>
    </row>
    <row r="126" spans="3:12" ht="11.25" customHeight="1">
      <c r="C126" s="120"/>
      <c r="D126" s="105"/>
      <c r="E126" s="105"/>
      <c r="F126" s="105"/>
      <c r="G126" s="105"/>
      <c r="H126" s="112"/>
      <c r="I126" s="111"/>
      <c r="J126" s="105"/>
      <c r="K126" s="105"/>
      <c r="L126" s="105"/>
    </row>
    <row r="127" spans="3:12" ht="11.25" customHeight="1">
      <c r="C127" s="120"/>
      <c r="D127" s="105"/>
      <c r="E127" s="105"/>
      <c r="F127" s="105"/>
      <c r="G127" s="105"/>
      <c r="H127" s="112"/>
      <c r="I127" s="111"/>
      <c r="J127" s="105"/>
      <c r="K127" s="105"/>
      <c r="L127" s="105"/>
    </row>
    <row r="128" spans="3:12" ht="11.25" customHeight="1">
      <c r="C128" s="120"/>
      <c r="D128" s="105"/>
      <c r="E128" s="105"/>
      <c r="F128" s="105"/>
      <c r="G128" s="105"/>
      <c r="H128" s="112"/>
      <c r="I128" s="111"/>
      <c r="J128" s="105"/>
      <c r="K128" s="105"/>
      <c r="L128" s="105"/>
    </row>
    <row r="129" spans="3:12" ht="11.25" customHeight="1">
      <c r="C129" s="120"/>
      <c r="D129" s="105"/>
      <c r="E129" s="105"/>
      <c r="F129" s="105"/>
      <c r="G129" s="105"/>
      <c r="H129" s="112"/>
      <c r="I129" s="111"/>
      <c r="J129" s="105"/>
      <c r="K129" s="105"/>
      <c r="L129" s="105"/>
    </row>
    <row r="130" spans="3:12" ht="11.25" customHeight="1">
      <c r="C130" s="120"/>
      <c r="D130" s="105"/>
      <c r="E130" s="105"/>
      <c r="F130" s="105"/>
      <c r="G130" s="105"/>
      <c r="H130" s="112"/>
      <c r="I130" s="111"/>
      <c r="J130" s="105"/>
      <c r="K130" s="105"/>
      <c r="L130" s="105"/>
    </row>
    <row r="131" spans="2:12" ht="11.25" customHeight="1">
      <c r="B131" s="119"/>
      <c r="C131" s="120"/>
      <c r="D131" s="105"/>
      <c r="E131" s="105"/>
      <c r="F131" s="105"/>
      <c r="G131" s="105"/>
      <c r="H131" s="112"/>
      <c r="I131" s="111"/>
      <c r="J131" s="105"/>
      <c r="K131" s="105"/>
      <c r="L131" s="105"/>
    </row>
    <row r="132" spans="3:12" ht="11.25" customHeight="1">
      <c r="C132" s="120"/>
      <c r="D132" s="105"/>
      <c r="E132" s="105"/>
      <c r="F132" s="105"/>
      <c r="G132" s="105"/>
      <c r="H132" s="112"/>
      <c r="I132" s="111"/>
      <c r="J132" s="105"/>
      <c r="K132" s="105"/>
      <c r="L132" s="105"/>
    </row>
    <row r="133" spans="3:12" ht="11.25" customHeight="1">
      <c r="C133" s="120"/>
      <c r="D133" s="105"/>
      <c r="E133" s="105"/>
      <c r="F133" s="105"/>
      <c r="G133" s="105"/>
      <c r="H133" s="112"/>
      <c r="I133" s="111"/>
      <c r="J133" s="105"/>
      <c r="K133" s="105"/>
      <c r="L133" s="105"/>
    </row>
    <row r="134" spans="2:12" ht="11.25" customHeight="1">
      <c r="B134" s="118"/>
      <c r="C134" s="120"/>
      <c r="D134" s="105"/>
      <c r="E134" s="105"/>
      <c r="F134" s="105"/>
      <c r="G134" s="105"/>
      <c r="H134" s="112"/>
      <c r="I134" s="111"/>
      <c r="J134" s="105"/>
      <c r="K134" s="105"/>
      <c r="L134" s="105"/>
    </row>
    <row r="135" spans="3:12" ht="11.25" customHeight="1">
      <c r="C135" s="120"/>
      <c r="D135" s="105"/>
      <c r="E135" s="105"/>
      <c r="F135" s="105"/>
      <c r="G135" s="105"/>
      <c r="H135" s="112"/>
      <c r="I135" s="111"/>
      <c r="J135" s="105"/>
      <c r="K135" s="105"/>
      <c r="L135" s="105"/>
    </row>
    <row r="136" spans="3:12" ht="11.25" customHeight="1">
      <c r="C136" s="120"/>
      <c r="D136" s="105"/>
      <c r="E136" s="105"/>
      <c r="F136" s="105"/>
      <c r="G136" s="105"/>
      <c r="H136" s="112"/>
      <c r="I136" s="111"/>
      <c r="J136" s="105"/>
      <c r="K136" s="105"/>
      <c r="L136" s="105"/>
    </row>
    <row r="137" spans="3:12" ht="11.25" customHeight="1">
      <c r="C137" s="120"/>
      <c r="D137" s="105"/>
      <c r="E137" s="105"/>
      <c r="F137" s="105"/>
      <c r="G137" s="105"/>
      <c r="H137" s="112"/>
      <c r="I137" s="111"/>
      <c r="J137" s="105"/>
      <c r="K137" s="105"/>
      <c r="L137" s="105"/>
    </row>
    <row r="138" spans="3:12" ht="11.25" customHeight="1">
      <c r="C138" s="120"/>
      <c r="D138" s="105"/>
      <c r="E138" s="105"/>
      <c r="F138" s="105"/>
      <c r="G138" s="105"/>
      <c r="H138" s="112"/>
      <c r="I138" s="111"/>
      <c r="J138" s="105"/>
      <c r="K138" s="105"/>
      <c r="L138" s="105"/>
    </row>
    <row r="139" spans="3:12" ht="11.25" customHeight="1">
      <c r="C139" s="120"/>
      <c r="D139" s="105"/>
      <c r="E139" s="105"/>
      <c r="F139" s="105"/>
      <c r="G139" s="105"/>
      <c r="H139" s="112"/>
      <c r="I139" s="111"/>
      <c r="J139" s="105"/>
      <c r="K139" s="105"/>
      <c r="L139" s="105"/>
    </row>
    <row r="140" spans="3:12" ht="11.25" customHeight="1">
      <c r="C140" s="120"/>
      <c r="D140" s="105"/>
      <c r="E140" s="105"/>
      <c r="F140" s="105"/>
      <c r="G140" s="105"/>
      <c r="H140" s="112"/>
      <c r="I140" s="111"/>
      <c r="J140" s="105"/>
      <c r="K140" s="105"/>
      <c r="L140" s="105"/>
    </row>
    <row r="141" spans="3:12" ht="11.25" customHeight="1">
      <c r="C141" s="120"/>
      <c r="D141" s="105"/>
      <c r="E141" s="105"/>
      <c r="F141" s="105"/>
      <c r="G141" s="105"/>
      <c r="H141" s="112"/>
      <c r="I141" s="111"/>
      <c r="J141" s="105"/>
      <c r="K141" s="105"/>
      <c r="L141" s="105"/>
    </row>
    <row r="142" spans="3:12" ht="11.25" customHeight="1">
      <c r="C142" s="120"/>
      <c r="D142" s="105"/>
      <c r="E142" s="105"/>
      <c r="F142" s="105"/>
      <c r="G142" s="105"/>
      <c r="H142" s="112"/>
      <c r="I142" s="111"/>
      <c r="J142" s="105"/>
      <c r="K142" s="105"/>
      <c r="L142" s="105"/>
    </row>
    <row r="143" spans="2:12" ht="11.25" customHeight="1">
      <c r="B143" s="118"/>
      <c r="C143" s="120"/>
      <c r="D143" s="105"/>
      <c r="E143" s="105"/>
      <c r="F143" s="105"/>
      <c r="G143" s="105"/>
      <c r="H143" s="112"/>
      <c r="I143" s="111"/>
      <c r="J143" s="105"/>
      <c r="K143" s="105"/>
      <c r="L143" s="105"/>
    </row>
    <row r="144" spans="3:12" ht="11.25" customHeight="1">
      <c r="C144" s="120"/>
      <c r="D144" s="105"/>
      <c r="E144" s="105"/>
      <c r="F144" s="105"/>
      <c r="G144" s="105"/>
      <c r="H144" s="112"/>
      <c r="I144" s="111"/>
      <c r="J144" s="105"/>
      <c r="K144" s="105"/>
      <c r="L144" s="105"/>
    </row>
    <row r="145" spans="3:12" ht="11.25" customHeight="1">
      <c r="C145" s="120"/>
      <c r="D145" s="105"/>
      <c r="E145" s="105"/>
      <c r="F145" s="105"/>
      <c r="G145" s="105"/>
      <c r="H145" s="112"/>
      <c r="I145" s="111"/>
      <c r="J145" s="105"/>
      <c r="K145" s="105"/>
      <c r="L145" s="105"/>
    </row>
    <row r="146" spans="3:12" ht="11.25" customHeight="1">
      <c r="C146" s="120"/>
      <c r="D146" s="105"/>
      <c r="E146" s="105"/>
      <c r="F146" s="105"/>
      <c r="G146" s="105"/>
      <c r="H146" s="112"/>
      <c r="I146" s="111"/>
      <c r="J146" s="105"/>
      <c r="K146" s="105"/>
      <c r="L146" s="105"/>
    </row>
    <row r="147" spans="3:12" ht="11.25" customHeight="1">
      <c r="C147" s="120"/>
      <c r="D147" s="105"/>
      <c r="E147" s="105"/>
      <c r="F147" s="105"/>
      <c r="G147" s="105"/>
      <c r="H147" s="112"/>
      <c r="I147" s="111"/>
      <c r="J147" s="105"/>
      <c r="K147" s="105"/>
      <c r="L147" s="105"/>
    </row>
    <row r="148" spans="3:12" ht="11.25" customHeight="1">
      <c r="C148" s="120"/>
      <c r="D148" s="105"/>
      <c r="E148" s="105"/>
      <c r="F148" s="105"/>
      <c r="G148" s="105"/>
      <c r="H148" s="112"/>
      <c r="I148" s="111"/>
      <c r="J148" s="105"/>
      <c r="K148" s="105"/>
      <c r="L148" s="105"/>
    </row>
    <row r="149" spans="3:12" ht="11.25" customHeight="1">
      <c r="C149" s="120"/>
      <c r="D149" s="105"/>
      <c r="E149" s="105"/>
      <c r="F149" s="105"/>
      <c r="G149" s="105"/>
      <c r="H149" s="112"/>
      <c r="I149" s="111"/>
      <c r="J149" s="105"/>
      <c r="K149" s="105"/>
      <c r="L149" s="105"/>
    </row>
    <row r="150" spans="2:12" ht="11.25" customHeight="1">
      <c r="B150" s="119"/>
      <c r="C150" s="120"/>
      <c r="D150" s="105"/>
      <c r="E150" s="105"/>
      <c r="F150" s="105"/>
      <c r="G150" s="105"/>
      <c r="H150" s="112"/>
      <c r="I150" s="111"/>
      <c r="J150" s="105"/>
      <c r="K150" s="105"/>
      <c r="L150" s="105"/>
    </row>
    <row r="151" spans="3:12" ht="11.25" customHeight="1">
      <c r="C151" s="120"/>
      <c r="D151" s="105"/>
      <c r="E151" s="105"/>
      <c r="F151" s="105"/>
      <c r="G151" s="105"/>
      <c r="H151" s="112"/>
      <c r="I151" s="111"/>
      <c r="J151" s="105"/>
      <c r="K151" s="105"/>
      <c r="L151" s="105"/>
    </row>
    <row r="152" spans="3:12" ht="11.25" customHeight="1">
      <c r="C152" s="120"/>
      <c r="D152" s="105"/>
      <c r="E152" s="105"/>
      <c r="F152" s="105"/>
      <c r="G152" s="105"/>
      <c r="H152" s="112"/>
      <c r="I152" s="111"/>
      <c r="J152" s="105"/>
      <c r="K152" s="105"/>
      <c r="L152" s="105"/>
    </row>
    <row r="153" spans="3:12" ht="11.25" customHeight="1">
      <c r="C153" s="120"/>
      <c r="D153" s="105"/>
      <c r="E153" s="105"/>
      <c r="F153" s="105"/>
      <c r="G153" s="105"/>
      <c r="H153" s="112"/>
      <c r="I153" s="111"/>
      <c r="J153" s="105"/>
      <c r="K153" s="105"/>
      <c r="L153" s="105"/>
    </row>
    <row r="154" spans="3:12" ht="11.25" customHeight="1">
      <c r="C154" s="120"/>
      <c r="D154" s="105"/>
      <c r="E154" s="105"/>
      <c r="F154" s="105"/>
      <c r="G154" s="105"/>
      <c r="H154" s="112"/>
      <c r="I154" s="111"/>
      <c r="J154" s="105"/>
      <c r="K154" s="105"/>
      <c r="L154" s="105"/>
    </row>
    <row r="155" spans="3:12" ht="11.25" customHeight="1">
      <c r="C155" s="120"/>
      <c r="D155" s="105"/>
      <c r="E155" s="105"/>
      <c r="F155" s="105"/>
      <c r="G155" s="105"/>
      <c r="H155" s="112"/>
      <c r="I155" s="111"/>
      <c r="J155" s="105"/>
      <c r="K155" s="105"/>
      <c r="L155" s="105"/>
    </row>
    <row r="156" spans="3:12" ht="11.25" customHeight="1">
      <c r="C156" s="120"/>
      <c r="D156" s="105"/>
      <c r="E156" s="105"/>
      <c r="F156" s="105"/>
      <c r="G156" s="105"/>
      <c r="H156" s="112"/>
      <c r="I156" s="111"/>
      <c r="J156" s="105"/>
      <c r="K156" s="105"/>
      <c r="L156" s="105"/>
    </row>
    <row r="157" spans="3:12" ht="11.25" customHeight="1">
      <c r="C157" s="120"/>
      <c r="D157" s="105"/>
      <c r="E157" s="105"/>
      <c r="F157" s="105"/>
      <c r="G157" s="105"/>
      <c r="H157" s="112"/>
      <c r="I157" s="111"/>
      <c r="J157" s="105"/>
      <c r="K157" s="105"/>
      <c r="L157" s="105"/>
    </row>
    <row r="158" spans="3:12" ht="11.25" customHeight="1">
      <c r="C158" s="120"/>
      <c r="D158" s="105"/>
      <c r="E158" s="105"/>
      <c r="F158" s="105"/>
      <c r="G158" s="105"/>
      <c r="H158" s="112"/>
      <c r="I158" s="111"/>
      <c r="J158" s="105"/>
      <c r="K158" s="105"/>
      <c r="L158" s="105"/>
    </row>
    <row r="159" spans="3:12" ht="11.25" customHeight="1">
      <c r="C159" s="120"/>
      <c r="D159" s="105"/>
      <c r="E159" s="105"/>
      <c r="F159" s="105"/>
      <c r="G159" s="105"/>
      <c r="H159" s="112"/>
      <c r="I159" s="111"/>
      <c r="J159" s="105"/>
      <c r="K159" s="105"/>
      <c r="L159" s="105"/>
    </row>
    <row r="160" spans="3:12" ht="11.25" customHeight="1">
      <c r="C160" s="120"/>
      <c r="D160" s="105"/>
      <c r="E160" s="105"/>
      <c r="F160" s="105"/>
      <c r="G160" s="105"/>
      <c r="H160" s="112"/>
      <c r="I160" s="111"/>
      <c r="J160" s="105"/>
      <c r="K160" s="105"/>
      <c r="L160" s="105"/>
    </row>
    <row r="161" spans="3:12" ht="11.25" customHeight="1">
      <c r="C161" s="120"/>
      <c r="D161" s="105"/>
      <c r="E161" s="105"/>
      <c r="F161" s="105"/>
      <c r="G161" s="105"/>
      <c r="H161" s="112"/>
      <c r="I161" s="111"/>
      <c r="J161" s="105"/>
      <c r="K161" s="105"/>
      <c r="L161" s="105"/>
    </row>
    <row r="162" spans="2:12" ht="11.25" customHeight="1">
      <c r="B162" s="118"/>
      <c r="C162" s="120"/>
      <c r="D162" s="115"/>
      <c r="E162" s="105"/>
      <c r="F162" s="105"/>
      <c r="G162" s="105"/>
      <c r="H162" s="112"/>
      <c r="I162" s="111"/>
      <c r="J162" s="105"/>
      <c r="K162" s="105"/>
      <c r="L162" s="105"/>
    </row>
    <row r="163" spans="2:12" ht="11.25" customHeight="1">
      <c r="B163" s="119"/>
      <c r="C163" s="120"/>
      <c r="D163" s="105"/>
      <c r="E163" s="105"/>
      <c r="F163" s="105"/>
      <c r="G163" s="105"/>
      <c r="H163" s="112"/>
      <c r="I163" s="111"/>
      <c r="J163" s="105"/>
      <c r="K163" s="105"/>
      <c r="L163" s="105"/>
    </row>
    <row r="164" spans="3:12" ht="11.25" customHeight="1">
      <c r="C164" s="120"/>
      <c r="D164" s="105"/>
      <c r="E164" s="105"/>
      <c r="F164" s="105"/>
      <c r="G164" s="105"/>
      <c r="H164" s="112"/>
      <c r="I164" s="111"/>
      <c r="J164" s="105"/>
      <c r="K164" s="105"/>
      <c r="L164" s="105"/>
    </row>
    <row r="165" spans="3:12" ht="11.25" customHeight="1">
      <c r="C165" s="120"/>
      <c r="D165" s="105"/>
      <c r="E165" s="105"/>
      <c r="F165" s="105"/>
      <c r="G165" s="105"/>
      <c r="H165" s="112"/>
      <c r="I165" s="111"/>
      <c r="J165" s="105"/>
      <c r="K165" s="105"/>
      <c r="L165" s="105"/>
    </row>
    <row r="166" spans="2:12" ht="11.25" customHeight="1">
      <c r="B166" s="117"/>
      <c r="C166" s="120"/>
      <c r="D166" s="105"/>
      <c r="E166" s="105"/>
      <c r="F166" s="105"/>
      <c r="G166" s="105"/>
      <c r="H166" s="112"/>
      <c r="I166" s="111"/>
      <c r="J166" s="105"/>
      <c r="K166" s="105"/>
      <c r="L166" s="105"/>
    </row>
    <row r="167" spans="3:12" ht="11.25" customHeight="1">
      <c r="C167" s="120"/>
      <c r="D167" s="105"/>
      <c r="E167" s="105"/>
      <c r="F167" s="105"/>
      <c r="G167" s="105"/>
      <c r="H167" s="112"/>
      <c r="I167" s="111"/>
      <c r="J167" s="105"/>
      <c r="K167" s="105"/>
      <c r="L167" s="105"/>
    </row>
    <row r="168" spans="2:12" ht="11.25" customHeight="1">
      <c r="B168" s="117"/>
      <c r="C168" s="120"/>
      <c r="D168" s="115"/>
      <c r="E168" s="105"/>
      <c r="F168" s="105"/>
      <c r="G168" s="105"/>
      <c r="H168" s="112"/>
      <c r="I168" s="111"/>
      <c r="J168" s="105"/>
      <c r="K168" s="105"/>
      <c r="L168" s="105"/>
    </row>
    <row r="169" spans="3:12" ht="11.25" customHeight="1">
      <c r="C169" s="120"/>
      <c r="D169" s="105"/>
      <c r="E169" s="105"/>
      <c r="F169" s="105"/>
      <c r="G169" s="105"/>
      <c r="H169" s="112"/>
      <c r="I169" s="111"/>
      <c r="J169" s="105"/>
      <c r="K169" s="105"/>
      <c r="L169" s="105"/>
    </row>
    <row r="170" spans="2:12" ht="11.25" customHeight="1">
      <c r="B170" s="117"/>
      <c r="C170" s="120"/>
      <c r="D170" s="105"/>
      <c r="E170" s="105"/>
      <c r="F170" s="105"/>
      <c r="G170" s="105"/>
      <c r="H170" s="112"/>
      <c r="I170" s="111"/>
      <c r="J170" s="105"/>
      <c r="K170" s="105"/>
      <c r="L170" s="105"/>
    </row>
    <row r="171" spans="2:12" ht="11.25" customHeight="1">
      <c r="B171" s="119"/>
      <c r="C171" s="120"/>
      <c r="D171" s="105"/>
      <c r="E171" s="105"/>
      <c r="F171" s="105"/>
      <c r="G171" s="105"/>
      <c r="H171" s="112"/>
      <c r="I171" s="111"/>
      <c r="J171" s="105"/>
      <c r="K171" s="105"/>
      <c r="L171" s="105"/>
    </row>
    <row r="172" spans="3:12" ht="11.25" customHeight="1">
      <c r="C172" s="120"/>
      <c r="D172" s="105"/>
      <c r="E172" s="105"/>
      <c r="F172" s="105"/>
      <c r="G172" s="105"/>
      <c r="H172" s="112"/>
      <c r="I172" s="111"/>
      <c r="J172" s="105"/>
      <c r="K172" s="105"/>
      <c r="L172" s="105"/>
    </row>
    <row r="173" spans="3:12" ht="11.25" customHeight="1">
      <c r="C173" s="120"/>
      <c r="D173" s="105"/>
      <c r="E173" s="105"/>
      <c r="F173" s="105"/>
      <c r="G173" s="105"/>
      <c r="H173" s="112"/>
      <c r="I173" s="111"/>
      <c r="J173" s="105"/>
      <c r="K173" s="105"/>
      <c r="L173" s="105"/>
    </row>
    <row r="174" spans="3:12" ht="11.25" customHeight="1">
      <c r="C174" s="120"/>
      <c r="D174" s="105"/>
      <c r="E174" s="105"/>
      <c r="F174" s="105"/>
      <c r="G174" s="105"/>
      <c r="H174" s="112"/>
      <c r="I174" s="111"/>
      <c r="J174" s="105"/>
      <c r="K174" s="105"/>
      <c r="L174" s="105"/>
    </row>
    <row r="175" spans="3:12" ht="11.25" customHeight="1">
      <c r="C175" s="120"/>
      <c r="D175" s="105"/>
      <c r="E175" s="105"/>
      <c r="F175" s="105"/>
      <c r="G175" s="105"/>
      <c r="H175" s="112"/>
      <c r="I175" s="111"/>
      <c r="J175" s="105"/>
      <c r="K175" s="105"/>
      <c r="L175" s="105"/>
    </row>
    <row r="176" spans="3:12" ht="11.25" customHeight="1">
      <c r="C176" s="120"/>
      <c r="D176" s="105"/>
      <c r="E176" s="105"/>
      <c r="F176" s="105"/>
      <c r="G176" s="105"/>
      <c r="H176" s="112"/>
      <c r="I176" s="111"/>
      <c r="J176" s="105"/>
      <c r="K176" s="105"/>
      <c r="L176" s="105"/>
    </row>
    <row r="177" spans="3:12" ht="11.25" customHeight="1">
      <c r="C177" s="120"/>
      <c r="D177" s="105"/>
      <c r="E177" s="105"/>
      <c r="F177" s="105"/>
      <c r="G177" s="105"/>
      <c r="H177" s="112"/>
      <c r="I177" s="111"/>
      <c r="J177" s="105"/>
      <c r="K177" s="105"/>
      <c r="L177" s="105"/>
    </row>
    <row r="178" spans="2:12" ht="11.25" customHeight="1">
      <c r="B178" s="117"/>
      <c r="C178" s="120"/>
      <c r="D178" s="105"/>
      <c r="E178" s="105"/>
      <c r="F178" s="105"/>
      <c r="G178" s="105"/>
      <c r="H178" s="112"/>
      <c r="I178" s="111"/>
      <c r="J178" s="105"/>
      <c r="K178" s="105"/>
      <c r="L178" s="105"/>
    </row>
    <row r="179" spans="2:12" ht="11.25" customHeight="1">
      <c r="B179" s="121"/>
      <c r="C179" s="120"/>
      <c r="D179" s="105"/>
      <c r="E179" s="105"/>
      <c r="F179" s="105"/>
      <c r="G179" s="105"/>
      <c r="H179" s="112"/>
      <c r="I179" s="111"/>
      <c r="J179" s="105"/>
      <c r="K179" s="105"/>
      <c r="L179" s="105"/>
    </row>
    <row r="180" spans="3:12" ht="11.25" customHeight="1">
      <c r="C180" s="120"/>
      <c r="D180" s="105"/>
      <c r="E180" s="105"/>
      <c r="F180" s="105"/>
      <c r="G180" s="105"/>
      <c r="H180" s="112"/>
      <c r="I180" s="111"/>
      <c r="J180" s="105"/>
      <c r="K180" s="105"/>
      <c r="L180" s="105"/>
    </row>
    <row r="181" spans="3:12" ht="11.25" customHeight="1">
      <c r="C181" s="120"/>
      <c r="D181" s="105"/>
      <c r="E181" s="105"/>
      <c r="F181" s="105"/>
      <c r="G181" s="105"/>
      <c r="H181" s="112"/>
      <c r="I181" s="111"/>
      <c r="J181" s="105"/>
      <c r="K181" s="105"/>
      <c r="L181" s="105"/>
    </row>
    <row r="182" spans="3:12" ht="11.25" customHeight="1">
      <c r="C182" s="120"/>
      <c r="D182" s="105"/>
      <c r="E182" s="105"/>
      <c r="F182" s="105"/>
      <c r="G182" s="105"/>
      <c r="H182" s="112"/>
      <c r="I182" s="111"/>
      <c r="J182" s="105"/>
      <c r="K182" s="105"/>
      <c r="L182" s="105"/>
    </row>
    <row r="183" spans="3:12" ht="11.25" customHeight="1">
      <c r="C183" s="120"/>
      <c r="D183" s="105"/>
      <c r="E183" s="105"/>
      <c r="F183" s="105"/>
      <c r="G183" s="105"/>
      <c r="H183" s="112"/>
      <c r="I183" s="111"/>
      <c r="J183" s="105"/>
      <c r="K183" s="105"/>
      <c r="L183" s="105"/>
    </row>
    <row r="184" spans="3:12" ht="11.25" customHeight="1">
      <c r="C184" s="120"/>
      <c r="D184" s="105"/>
      <c r="E184" s="105"/>
      <c r="F184" s="105"/>
      <c r="G184" s="105"/>
      <c r="H184" s="112"/>
      <c r="I184" s="111"/>
      <c r="J184" s="105"/>
      <c r="K184" s="105"/>
      <c r="L184" s="105"/>
    </row>
    <row r="185" spans="3:12" ht="11.25" customHeight="1">
      <c r="C185" s="120"/>
      <c r="D185" s="105"/>
      <c r="E185" s="105"/>
      <c r="F185" s="105"/>
      <c r="G185" s="105"/>
      <c r="H185" s="112"/>
      <c r="I185" s="111"/>
      <c r="J185" s="105"/>
      <c r="K185" s="105"/>
      <c r="L185" s="105"/>
    </row>
    <row r="186" spans="3:12" ht="11.25" customHeight="1">
      <c r="C186" s="120"/>
      <c r="D186" s="105"/>
      <c r="E186" s="105"/>
      <c r="F186" s="105"/>
      <c r="G186" s="105"/>
      <c r="H186" s="112"/>
      <c r="I186" s="111"/>
      <c r="J186" s="105"/>
      <c r="K186" s="105"/>
      <c r="L186" s="105"/>
    </row>
    <row r="187" spans="3:12" ht="11.25">
      <c r="C187" s="120"/>
      <c r="D187" s="105"/>
      <c r="E187" s="105"/>
      <c r="F187" s="105"/>
      <c r="G187" s="105"/>
      <c r="H187" s="112"/>
      <c r="I187" s="111"/>
      <c r="J187" s="105"/>
      <c r="K187" s="105"/>
      <c r="L187" s="105"/>
    </row>
    <row r="188" spans="3:12" ht="11.25">
      <c r="C188" s="120"/>
      <c r="D188" s="105"/>
      <c r="E188" s="105"/>
      <c r="F188" s="105"/>
      <c r="G188" s="105"/>
      <c r="H188" s="112"/>
      <c r="I188" s="111"/>
      <c r="J188" s="105"/>
      <c r="K188" s="105"/>
      <c r="L188" s="105"/>
    </row>
    <row r="189" spans="3:12" ht="11.25">
      <c r="C189" s="120"/>
      <c r="D189" s="105"/>
      <c r="E189" s="105"/>
      <c r="F189" s="105"/>
      <c r="G189" s="105"/>
      <c r="H189" s="112"/>
      <c r="I189" s="111"/>
      <c r="J189" s="105"/>
      <c r="K189" s="105"/>
      <c r="L189" s="105"/>
    </row>
    <row r="190" spans="3:12" ht="11.25">
      <c r="C190" s="120"/>
      <c r="D190" s="105"/>
      <c r="E190" s="105"/>
      <c r="F190" s="105"/>
      <c r="G190" s="105"/>
      <c r="H190" s="112"/>
      <c r="I190" s="111"/>
      <c r="J190" s="105"/>
      <c r="K190" s="105"/>
      <c r="L190" s="105"/>
    </row>
    <row r="191" spans="2:12" ht="11.25">
      <c r="B191" s="117"/>
      <c r="C191" s="120"/>
      <c r="D191" s="105"/>
      <c r="E191" s="105"/>
      <c r="F191" s="105"/>
      <c r="G191" s="105"/>
      <c r="H191" s="112"/>
      <c r="I191" s="111"/>
      <c r="J191" s="105"/>
      <c r="K191" s="105"/>
      <c r="L191" s="105"/>
    </row>
    <row r="192" spans="3:12" ht="11.25">
      <c r="C192" s="113"/>
      <c r="D192" s="105"/>
      <c r="E192" s="105"/>
      <c r="F192" s="105"/>
      <c r="G192" s="105"/>
      <c r="H192" s="112"/>
      <c r="I192" s="111"/>
      <c r="J192" s="105"/>
      <c r="K192" s="105"/>
      <c r="L192" s="105"/>
    </row>
    <row r="193" spans="3:12" ht="11.25">
      <c r="C193" s="113"/>
      <c r="D193" s="105"/>
      <c r="E193" s="105"/>
      <c r="F193" s="105"/>
      <c r="G193" s="105"/>
      <c r="H193" s="112"/>
      <c r="I193" s="111"/>
      <c r="J193" s="105"/>
      <c r="K193" s="105"/>
      <c r="L193" s="105"/>
    </row>
    <row r="194" spans="3:12" ht="11.25">
      <c r="C194" s="113"/>
      <c r="D194" s="105"/>
      <c r="E194" s="105"/>
      <c r="F194" s="105"/>
      <c r="G194" s="105"/>
      <c r="H194" s="112"/>
      <c r="I194" s="111"/>
      <c r="J194" s="105"/>
      <c r="K194" s="105"/>
      <c r="L194" s="105"/>
    </row>
    <row r="195" spans="3:12" ht="11.25">
      <c r="C195" s="113"/>
      <c r="D195" s="105"/>
      <c r="E195" s="105"/>
      <c r="F195" s="105"/>
      <c r="G195" s="105"/>
      <c r="H195" s="112"/>
      <c r="I195" s="111"/>
      <c r="J195" s="105"/>
      <c r="K195" s="105"/>
      <c r="L195" s="105"/>
    </row>
    <row r="196" spans="3:12" ht="11.25">
      <c r="C196" s="113"/>
      <c r="D196" s="105"/>
      <c r="E196" s="105"/>
      <c r="F196" s="105"/>
      <c r="G196" s="105"/>
      <c r="H196" s="112"/>
      <c r="I196" s="111"/>
      <c r="J196" s="105"/>
      <c r="K196" s="105"/>
      <c r="L196" s="105"/>
    </row>
    <row r="197" spans="3:12" ht="11.25">
      <c r="C197" s="113"/>
      <c r="D197" s="105"/>
      <c r="E197" s="105"/>
      <c r="F197" s="105"/>
      <c r="G197" s="105"/>
      <c r="H197" s="112"/>
      <c r="I197" s="111"/>
      <c r="J197" s="105"/>
      <c r="K197" s="105"/>
      <c r="L197" s="105"/>
    </row>
    <row r="198" spans="3:12" ht="11.25">
      <c r="C198" s="113"/>
      <c r="D198" s="105"/>
      <c r="E198" s="105"/>
      <c r="F198" s="105"/>
      <c r="G198" s="105"/>
      <c r="H198" s="112"/>
      <c r="I198" s="111"/>
      <c r="J198" s="105"/>
      <c r="K198" s="105"/>
      <c r="L198" s="105"/>
    </row>
    <row r="199" spans="3:12" ht="11.25">
      <c r="C199" s="113"/>
      <c r="D199" s="105"/>
      <c r="E199" s="105"/>
      <c r="F199" s="105"/>
      <c r="G199" s="105"/>
      <c r="H199" s="112"/>
      <c r="I199" s="111"/>
      <c r="J199" s="105"/>
      <c r="K199" s="105"/>
      <c r="L199" s="105"/>
    </row>
    <row r="200" spans="3:12" ht="11.25">
      <c r="C200" s="113"/>
      <c r="D200" s="105"/>
      <c r="E200" s="105"/>
      <c r="F200" s="105"/>
      <c r="G200" s="105"/>
      <c r="H200" s="112"/>
      <c r="I200" s="111"/>
      <c r="J200" s="105"/>
      <c r="K200" s="105"/>
      <c r="L200" s="105"/>
    </row>
    <row r="201" spans="3:12" ht="11.25">
      <c r="C201" s="113"/>
      <c r="D201" s="105"/>
      <c r="E201" s="105"/>
      <c r="F201" s="105"/>
      <c r="G201" s="105"/>
      <c r="H201" s="112"/>
      <c r="I201" s="111"/>
      <c r="J201" s="105"/>
      <c r="K201" s="105"/>
      <c r="L201" s="105"/>
    </row>
    <row r="202" spans="2:12" ht="11.25">
      <c r="B202" s="117"/>
      <c r="C202" s="113"/>
      <c r="D202" s="105"/>
      <c r="E202" s="105"/>
      <c r="F202" s="105"/>
      <c r="G202" s="105"/>
      <c r="H202" s="112"/>
      <c r="I202" s="111"/>
      <c r="J202" s="105"/>
      <c r="K202" s="105"/>
      <c r="L202" s="105"/>
    </row>
    <row r="203" spans="3:12" ht="11.25">
      <c r="C203" s="113"/>
      <c r="D203" s="105"/>
      <c r="E203" s="105"/>
      <c r="F203" s="105"/>
      <c r="G203" s="105"/>
      <c r="H203" s="112"/>
      <c r="I203" s="111"/>
      <c r="J203" s="105"/>
      <c r="K203" s="105"/>
      <c r="L203" s="105"/>
    </row>
    <row r="204" spans="3:12" ht="11.25">
      <c r="C204" s="113"/>
      <c r="D204" s="105"/>
      <c r="E204" s="105"/>
      <c r="F204" s="105"/>
      <c r="G204" s="105"/>
      <c r="H204" s="112"/>
      <c r="I204" s="111"/>
      <c r="J204" s="105"/>
      <c r="K204" s="105"/>
      <c r="L204" s="105"/>
    </row>
    <row r="205" spans="3:12" ht="11.25">
      <c r="C205" s="113"/>
      <c r="D205" s="105"/>
      <c r="E205" s="105"/>
      <c r="F205" s="105"/>
      <c r="G205" s="105"/>
      <c r="H205" s="112"/>
      <c r="I205" s="111"/>
      <c r="J205" s="105"/>
      <c r="K205" s="105"/>
      <c r="L205" s="105"/>
    </row>
    <row r="206" spans="2:12" ht="11.25">
      <c r="B206" s="117"/>
      <c r="C206" s="113"/>
      <c r="D206" s="115"/>
      <c r="E206" s="105"/>
      <c r="F206" s="105"/>
      <c r="G206" s="105"/>
      <c r="H206" s="112"/>
      <c r="I206" s="111"/>
      <c r="J206" s="105"/>
      <c r="K206" s="105"/>
      <c r="L206" s="105"/>
    </row>
    <row r="207" spans="2:12" ht="11.25">
      <c r="B207" s="117"/>
      <c r="C207" s="113"/>
      <c r="D207" s="105"/>
      <c r="E207" s="105"/>
      <c r="F207" s="105"/>
      <c r="G207" s="105"/>
      <c r="H207" s="112"/>
      <c r="I207" s="111"/>
      <c r="J207" s="105"/>
      <c r="K207" s="105"/>
      <c r="L207" s="105"/>
    </row>
    <row r="208" spans="3:12" ht="11.25">
      <c r="C208" s="113"/>
      <c r="D208" s="105"/>
      <c r="E208" s="105"/>
      <c r="F208" s="105"/>
      <c r="G208" s="105"/>
      <c r="H208" s="112"/>
      <c r="I208" s="111"/>
      <c r="J208" s="105"/>
      <c r="K208" s="105"/>
      <c r="L208" s="105"/>
    </row>
    <row r="209" spans="3:12" ht="11.25">
      <c r="C209" s="113"/>
      <c r="D209" s="105"/>
      <c r="E209" s="105"/>
      <c r="F209" s="105"/>
      <c r="G209" s="105"/>
      <c r="H209" s="112"/>
      <c r="I209" s="111"/>
      <c r="J209" s="105"/>
      <c r="K209" s="105"/>
      <c r="L209" s="105"/>
    </row>
    <row r="210" spans="3:12" ht="11.25">
      <c r="C210" s="113"/>
      <c r="D210" s="105"/>
      <c r="E210" s="105"/>
      <c r="F210" s="105"/>
      <c r="G210" s="105"/>
      <c r="H210" s="112"/>
      <c r="I210" s="111"/>
      <c r="J210" s="105"/>
      <c r="K210" s="105"/>
      <c r="L210" s="105"/>
    </row>
    <row r="211" spans="3:12" ht="11.25">
      <c r="C211" s="113"/>
      <c r="D211" s="105"/>
      <c r="E211" s="105"/>
      <c r="F211" s="105"/>
      <c r="G211" s="105"/>
      <c r="H211" s="112"/>
      <c r="I211" s="111"/>
      <c r="J211" s="105"/>
      <c r="K211" s="105"/>
      <c r="L211" s="105"/>
    </row>
    <row r="212" spans="3:12" ht="11.25">
      <c r="C212" s="113"/>
      <c r="D212" s="105"/>
      <c r="E212" s="105"/>
      <c r="F212" s="105"/>
      <c r="G212" s="105"/>
      <c r="H212" s="112"/>
      <c r="I212" s="111"/>
      <c r="J212" s="105"/>
      <c r="K212" s="105"/>
      <c r="L212" s="105"/>
    </row>
    <row r="213" spans="3:12" ht="11.25">
      <c r="C213" s="113"/>
      <c r="D213" s="105"/>
      <c r="E213" s="105"/>
      <c r="F213" s="105"/>
      <c r="G213" s="105"/>
      <c r="H213" s="112"/>
      <c r="I213" s="111"/>
      <c r="J213" s="105"/>
      <c r="K213" s="105"/>
      <c r="L213" s="105"/>
    </row>
    <row r="214" spans="3:12" ht="11.25">
      <c r="C214" s="113"/>
      <c r="D214" s="105"/>
      <c r="E214" s="105"/>
      <c r="F214" s="105"/>
      <c r="G214" s="105"/>
      <c r="H214" s="112"/>
      <c r="I214" s="111"/>
      <c r="J214" s="105"/>
      <c r="K214" s="105"/>
      <c r="L214" s="105"/>
    </row>
    <row r="215" spans="3:12" ht="11.25">
      <c r="C215" s="114"/>
      <c r="D215" s="105"/>
      <c r="E215" s="105"/>
      <c r="F215" s="105"/>
      <c r="G215" s="105"/>
      <c r="H215" s="112"/>
      <c r="I215" s="111"/>
      <c r="J215" s="105"/>
      <c r="K215" s="105"/>
      <c r="L215" s="105"/>
    </row>
    <row r="216" spans="3:12" ht="11.25">
      <c r="C216" s="113"/>
      <c r="D216" s="105"/>
      <c r="E216" s="105"/>
      <c r="F216" s="105"/>
      <c r="G216" s="105"/>
      <c r="H216" s="112"/>
      <c r="I216" s="111"/>
      <c r="J216" s="105"/>
      <c r="K216" s="105"/>
      <c r="L216" s="105"/>
    </row>
    <row r="217" spans="2:12" ht="11.25">
      <c r="B217" s="119"/>
      <c r="C217" s="113"/>
      <c r="D217" s="105"/>
      <c r="E217" s="105"/>
      <c r="F217" s="105"/>
      <c r="G217" s="105"/>
      <c r="H217" s="112"/>
      <c r="I217" s="111"/>
      <c r="J217" s="105"/>
      <c r="K217" s="105"/>
      <c r="L217" s="105"/>
    </row>
    <row r="218" spans="2:12" ht="11.25">
      <c r="B218" s="117"/>
      <c r="C218" s="113"/>
      <c r="D218" s="105"/>
      <c r="E218" s="105"/>
      <c r="F218" s="105"/>
      <c r="G218" s="105"/>
      <c r="H218" s="112"/>
      <c r="I218" s="111"/>
      <c r="J218" s="105"/>
      <c r="K218" s="105"/>
      <c r="L218" s="105"/>
    </row>
    <row r="219" spans="3:12" ht="11.25">
      <c r="C219" s="113"/>
      <c r="D219" s="105"/>
      <c r="E219" s="105"/>
      <c r="F219" s="105"/>
      <c r="G219" s="105"/>
      <c r="H219" s="112"/>
      <c r="I219" s="111"/>
      <c r="J219" s="105"/>
      <c r="K219" s="105"/>
      <c r="L219" s="105"/>
    </row>
    <row r="220" spans="3:12" ht="11.25">
      <c r="C220" s="113"/>
      <c r="D220" s="105"/>
      <c r="E220" s="105"/>
      <c r="F220" s="105"/>
      <c r="G220" s="105"/>
      <c r="H220" s="112"/>
      <c r="I220" s="111"/>
      <c r="J220" s="105"/>
      <c r="K220" s="105"/>
      <c r="L220" s="105"/>
    </row>
    <row r="221" spans="2:12" ht="11.25">
      <c r="B221" s="117"/>
      <c r="C221" s="113"/>
      <c r="D221" s="115"/>
      <c r="E221" s="105"/>
      <c r="F221" s="105"/>
      <c r="G221" s="105"/>
      <c r="H221" s="112"/>
      <c r="I221" s="111"/>
      <c r="J221" s="105"/>
      <c r="K221" s="105"/>
      <c r="L221" s="105"/>
    </row>
    <row r="222" spans="3:12" ht="11.25">
      <c r="C222" s="113"/>
      <c r="D222" s="105"/>
      <c r="E222" s="105"/>
      <c r="F222" s="105"/>
      <c r="G222" s="105"/>
      <c r="H222" s="112"/>
      <c r="I222" s="111"/>
      <c r="J222" s="105"/>
      <c r="K222" s="105"/>
      <c r="L222" s="105"/>
    </row>
    <row r="223" spans="3:12" ht="11.25">
      <c r="C223" s="113"/>
      <c r="D223" s="105"/>
      <c r="E223" s="105"/>
      <c r="F223" s="105"/>
      <c r="G223" s="105"/>
      <c r="H223" s="112"/>
      <c r="I223" s="111"/>
      <c r="J223" s="105"/>
      <c r="K223" s="105"/>
      <c r="L223" s="105"/>
    </row>
    <row r="224" spans="3:12" ht="11.25">
      <c r="C224" s="113"/>
      <c r="D224" s="105"/>
      <c r="E224" s="105"/>
      <c r="F224" s="105"/>
      <c r="G224" s="105"/>
      <c r="H224" s="112"/>
      <c r="I224" s="111"/>
      <c r="J224" s="105"/>
      <c r="K224" s="105"/>
      <c r="L224" s="105"/>
    </row>
    <row r="225" spans="3:12" ht="11.25">
      <c r="C225" s="113"/>
      <c r="D225" s="105"/>
      <c r="E225" s="105"/>
      <c r="F225" s="105"/>
      <c r="G225" s="105"/>
      <c r="H225" s="112"/>
      <c r="I225" s="111"/>
      <c r="J225" s="105"/>
      <c r="K225" s="105"/>
      <c r="L225" s="105"/>
    </row>
    <row r="226" spans="3:12" ht="11.25">
      <c r="C226" s="113"/>
      <c r="D226" s="105"/>
      <c r="E226" s="105"/>
      <c r="F226" s="105"/>
      <c r="G226" s="105"/>
      <c r="H226" s="112"/>
      <c r="I226" s="111"/>
      <c r="J226" s="105"/>
      <c r="K226" s="105"/>
      <c r="L226" s="105"/>
    </row>
    <row r="227" spans="3:12" ht="11.25">
      <c r="C227" s="113"/>
      <c r="D227" s="105"/>
      <c r="E227" s="105"/>
      <c r="F227" s="105"/>
      <c r="G227" s="105"/>
      <c r="H227" s="112"/>
      <c r="I227" s="111"/>
      <c r="J227" s="105"/>
      <c r="K227" s="105"/>
      <c r="L227" s="105"/>
    </row>
    <row r="228" spans="2:12" ht="11.25">
      <c r="B228" s="105"/>
      <c r="C228" s="113"/>
      <c r="D228" s="105"/>
      <c r="E228" s="105"/>
      <c r="F228" s="105"/>
      <c r="G228" s="105"/>
      <c r="H228" s="112"/>
      <c r="I228" s="111"/>
      <c r="J228" s="105"/>
      <c r="K228" s="105"/>
      <c r="L228" s="105"/>
    </row>
    <row r="229" spans="3:12" ht="11.25">
      <c r="C229" s="113"/>
      <c r="D229" s="105"/>
      <c r="E229" s="105"/>
      <c r="F229" s="105"/>
      <c r="G229" s="105"/>
      <c r="H229" s="112"/>
      <c r="I229" s="111"/>
      <c r="J229" s="105"/>
      <c r="K229" s="105"/>
      <c r="L229" s="105"/>
    </row>
    <row r="230" spans="3:12" ht="11.25">
      <c r="C230" s="113"/>
      <c r="D230" s="105"/>
      <c r="E230" s="105"/>
      <c r="F230" s="105"/>
      <c r="G230" s="105"/>
      <c r="H230" s="112"/>
      <c r="I230" s="111"/>
      <c r="J230" s="105"/>
      <c r="K230" s="105"/>
      <c r="L230" s="105"/>
    </row>
    <row r="231" spans="3:12" ht="11.25">
      <c r="C231" s="113"/>
      <c r="D231" s="105"/>
      <c r="E231" s="105"/>
      <c r="F231" s="105"/>
      <c r="G231" s="105"/>
      <c r="H231" s="112"/>
      <c r="I231" s="111"/>
      <c r="J231" s="105"/>
      <c r="K231" s="105"/>
      <c r="L231" s="105"/>
    </row>
    <row r="232" spans="3:12" ht="11.25">
      <c r="C232" s="113"/>
      <c r="D232" s="105"/>
      <c r="E232" s="105"/>
      <c r="F232" s="105"/>
      <c r="G232" s="105"/>
      <c r="H232" s="112"/>
      <c r="I232" s="111"/>
      <c r="J232" s="105"/>
      <c r="K232" s="105"/>
      <c r="L232" s="105"/>
    </row>
    <row r="233" spans="3:12" ht="11.25">
      <c r="C233" s="113"/>
      <c r="D233" s="105"/>
      <c r="E233" s="105"/>
      <c r="F233" s="105"/>
      <c r="G233" s="105"/>
      <c r="H233" s="112"/>
      <c r="I233" s="111"/>
      <c r="J233" s="105"/>
      <c r="K233" s="105"/>
      <c r="L233" s="105"/>
    </row>
    <row r="234" spans="2:12" ht="11.25">
      <c r="B234" s="117"/>
      <c r="C234" s="113"/>
      <c r="D234" s="105"/>
      <c r="E234" s="105"/>
      <c r="F234" s="105"/>
      <c r="G234" s="105"/>
      <c r="H234" s="112"/>
      <c r="I234" s="111"/>
      <c r="J234" s="105"/>
      <c r="K234" s="105"/>
      <c r="L234" s="105"/>
    </row>
    <row r="235" spans="3:12" ht="11.25">
      <c r="C235" s="113"/>
      <c r="D235" s="105"/>
      <c r="E235" s="105"/>
      <c r="F235" s="105"/>
      <c r="G235" s="105"/>
      <c r="H235" s="112"/>
      <c r="I235" s="111"/>
      <c r="J235" s="105"/>
      <c r="K235" s="105"/>
      <c r="L235" s="105"/>
    </row>
    <row r="236" spans="3:12" ht="11.25">
      <c r="C236" s="113"/>
      <c r="D236" s="105"/>
      <c r="E236" s="105"/>
      <c r="F236" s="105"/>
      <c r="G236" s="105"/>
      <c r="H236" s="112"/>
      <c r="I236" s="111"/>
      <c r="J236" s="105"/>
      <c r="K236" s="105"/>
      <c r="L236" s="105"/>
    </row>
    <row r="237" spans="3:12" ht="11.25">
      <c r="C237" s="113"/>
      <c r="D237" s="105"/>
      <c r="E237" s="105"/>
      <c r="F237" s="105"/>
      <c r="G237" s="105"/>
      <c r="H237" s="112"/>
      <c r="I237" s="111"/>
      <c r="J237" s="105"/>
      <c r="K237" s="105"/>
      <c r="L237" s="105"/>
    </row>
    <row r="238" spans="3:12" ht="11.25">
      <c r="C238" s="113"/>
      <c r="D238" s="105"/>
      <c r="E238" s="105"/>
      <c r="F238" s="105"/>
      <c r="G238" s="105"/>
      <c r="H238" s="112"/>
      <c r="I238" s="111"/>
      <c r="J238" s="105"/>
      <c r="K238" s="105"/>
      <c r="L238" s="105"/>
    </row>
    <row r="239" spans="3:12" ht="11.25">
      <c r="C239" s="113"/>
      <c r="D239" s="105"/>
      <c r="E239" s="105"/>
      <c r="F239" s="105"/>
      <c r="G239" s="105"/>
      <c r="H239" s="112"/>
      <c r="I239" s="111"/>
      <c r="J239" s="105"/>
      <c r="K239" s="105"/>
      <c r="L239" s="105"/>
    </row>
    <row r="240" spans="3:12" ht="11.25">
      <c r="C240" s="113"/>
      <c r="D240" s="105"/>
      <c r="E240" s="105"/>
      <c r="F240" s="105"/>
      <c r="G240" s="105"/>
      <c r="H240" s="112"/>
      <c r="I240" s="111"/>
      <c r="J240" s="105"/>
      <c r="K240" s="105"/>
      <c r="L240" s="105"/>
    </row>
    <row r="241" spans="3:12" ht="11.25">
      <c r="C241" s="113"/>
      <c r="D241" s="105"/>
      <c r="E241" s="105"/>
      <c r="F241" s="105"/>
      <c r="G241" s="105"/>
      <c r="H241" s="112"/>
      <c r="I241" s="111"/>
      <c r="J241" s="105"/>
      <c r="K241" s="105"/>
      <c r="L241" s="105"/>
    </row>
    <row r="242" spans="3:12" ht="11.25">
      <c r="C242" s="113"/>
      <c r="D242" s="105"/>
      <c r="E242" s="105"/>
      <c r="F242" s="105"/>
      <c r="G242" s="105"/>
      <c r="H242" s="112"/>
      <c r="I242" s="111"/>
      <c r="J242" s="105"/>
      <c r="K242" s="105"/>
      <c r="L242" s="105"/>
    </row>
    <row r="243" spans="2:12" ht="11.25">
      <c r="B243" s="118"/>
      <c r="C243" s="113"/>
      <c r="D243" s="105"/>
      <c r="E243" s="105"/>
      <c r="F243" s="105"/>
      <c r="G243" s="105"/>
      <c r="H243" s="112"/>
      <c r="I243" s="111"/>
      <c r="J243" s="105"/>
      <c r="K243" s="105"/>
      <c r="L243" s="105"/>
    </row>
    <row r="244" spans="2:12" ht="11.25">
      <c r="B244" s="117"/>
      <c r="C244" s="113"/>
      <c r="D244" s="115"/>
      <c r="E244" s="105"/>
      <c r="F244" s="105"/>
      <c r="G244" s="105"/>
      <c r="H244" s="112"/>
      <c r="I244" s="111"/>
      <c r="J244" s="105"/>
      <c r="K244" s="105"/>
      <c r="L244" s="105"/>
    </row>
    <row r="245" spans="3:12" ht="11.25">
      <c r="C245" s="113"/>
      <c r="D245" s="105"/>
      <c r="E245" s="105"/>
      <c r="F245" s="105"/>
      <c r="G245" s="105"/>
      <c r="H245" s="112"/>
      <c r="I245" s="111"/>
      <c r="J245" s="105"/>
      <c r="K245" s="105"/>
      <c r="L245" s="105"/>
    </row>
    <row r="246" spans="3:12" ht="11.25">
      <c r="C246" s="113"/>
      <c r="D246" s="105"/>
      <c r="E246" s="105"/>
      <c r="F246" s="105"/>
      <c r="G246" s="105"/>
      <c r="H246" s="112"/>
      <c r="I246" s="111"/>
      <c r="J246" s="105"/>
      <c r="K246" s="105"/>
      <c r="L246" s="105"/>
    </row>
    <row r="247" spans="2:12" ht="11.25">
      <c r="B247" s="117"/>
      <c r="C247" s="113"/>
      <c r="D247" s="115"/>
      <c r="E247" s="105"/>
      <c r="F247" s="105"/>
      <c r="G247" s="105"/>
      <c r="H247" s="112"/>
      <c r="I247" s="111"/>
      <c r="J247" s="105"/>
      <c r="K247" s="105"/>
      <c r="L247" s="105"/>
    </row>
    <row r="248" spans="3:12" ht="11.25">
      <c r="C248" s="113"/>
      <c r="D248" s="105"/>
      <c r="E248" s="105"/>
      <c r="F248" s="105"/>
      <c r="G248" s="105"/>
      <c r="H248" s="112"/>
      <c r="I248" s="111"/>
      <c r="J248" s="105"/>
      <c r="K248" s="105"/>
      <c r="L248" s="105"/>
    </row>
    <row r="249" spans="2:12" ht="11.25">
      <c r="B249" s="117"/>
      <c r="C249" s="113"/>
      <c r="D249" s="105"/>
      <c r="E249" s="105"/>
      <c r="F249" s="105"/>
      <c r="G249" s="105"/>
      <c r="H249" s="112"/>
      <c r="I249" s="111"/>
      <c r="J249" s="105"/>
      <c r="K249" s="105"/>
      <c r="L249" s="105"/>
    </row>
    <row r="250" spans="3:12" ht="11.25">
      <c r="C250" s="113"/>
      <c r="D250" s="105"/>
      <c r="E250" s="105"/>
      <c r="F250" s="105"/>
      <c r="G250" s="105"/>
      <c r="H250" s="112"/>
      <c r="I250" s="111"/>
      <c r="J250" s="105"/>
      <c r="K250" s="105"/>
      <c r="L250" s="105"/>
    </row>
    <row r="251" spans="3:12" ht="11.25">
      <c r="C251" s="113"/>
      <c r="D251" s="105"/>
      <c r="E251" s="105"/>
      <c r="F251" s="105"/>
      <c r="G251" s="105"/>
      <c r="H251" s="112"/>
      <c r="I251" s="111"/>
      <c r="J251" s="105"/>
      <c r="K251" s="105"/>
      <c r="L251" s="105"/>
    </row>
    <row r="252" spans="3:12" ht="11.25">
      <c r="C252" s="113"/>
      <c r="D252" s="105"/>
      <c r="E252" s="105"/>
      <c r="F252" s="105"/>
      <c r="G252" s="105"/>
      <c r="H252" s="112"/>
      <c r="I252" s="111"/>
      <c r="J252" s="105"/>
      <c r="K252" s="105"/>
      <c r="L252" s="105"/>
    </row>
    <row r="253" spans="3:12" ht="11.25">
      <c r="C253" s="113"/>
      <c r="D253" s="105"/>
      <c r="E253" s="105"/>
      <c r="F253" s="105"/>
      <c r="G253" s="105"/>
      <c r="H253" s="112"/>
      <c r="I253" s="111"/>
      <c r="J253" s="105"/>
      <c r="K253" s="105"/>
      <c r="L253" s="105"/>
    </row>
    <row r="254" spans="3:12" ht="11.25">
      <c r="C254" s="113"/>
      <c r="D254" s="105"/>
      <c r="E254" s="105"/>
      <c r="F254" s="105"/>
      <c r="G254" s="105"/>
      <c r="H254" s="112"/>
      <c r="I254" s="111"/>
      <c r="J254" s="105"/>
      <c r="K254" s="105"/>
      <c r="L254" s="105"/>
    </row>
    <row r="255" spans="3:12" ht="11.25">
      <c r="C255" s="113"/>
      <c r="D255" s="105"/>
      <c r="E255" s="105"/>
      <c r="F255" s="105"/>
      <c r="G255" s="105"/>
      <c r="H255" s="112"/>
      <c r="I255" s="111"/>
      <c r="J255" s="105"/>
      <c r="K255" s="105"/>
      <c r="L255" s="105"/>
    </row>
    <row r="256" spans="3:12" ht="11.25">
      <c r="C256" s="113"/>
      <c r="D256" s="105"/>
      <c r="E256" s="105"/>
      <c r="F256" s="105"/>
      <c r="G256" s="105"/>
      <c r="H256" s="112"/>
      <c r="I256" s="111"/>
      <c r="J256" s="105"/>
      <c r="K256" s="105"/>
      <c r="L256" s="105"/>
    </row>
    <row r="257" spans="3:12" ht="11.25">
      <c r="C257" s="113"/>
      <c r="D257" s="105"/>
      <c r="E257" s="105"/>
      <c r="F257" s="105"/>
      <c r="G257" s="105"/>
      <c r="H257" s="112"/>
      <c r="I257" s="111"/>
      <c r="J257" s="105"/>
      <c r="K257" s="105"/>
      <c r="L257" s="105"/>
    </row>
    <row r="258" spans="2:12" ht="11.25">
      <c r="B258" s="117"/>
      <c r="C258" s="113"/>
      <c r="D258" s="105"/>
      <c r="E258" s="105"/>
      <c r="F258" s="105"/>
      <c r="G258" s="105"/>
      <c r="H258" s="112"/>
      <c r="I258" s="111"/>
      <c r="J258" s="105"/>
      <c r="K258" s="105"/>
      <c r="L258" s="105"/>
    </row>
    <row r="259" spans="3:12" ht="11.25">
      <c r="C259" s="113"/>
      <c r="D259" s="105"/>
      <c r="E259" s="105"/>
      <c r="F259" s="105"/>
      <c r="G259" s="105"/>
      <c r="H259" s="112"/>
      <c r="I259" s="111"/>
      <c r="J259" s="105"/>
      <c r="K259" s="105"/>
      <c r="L259" s="105"/>
    </row>
    <row r="260" spans="3:12" ht="11.25">
      <c r="C260" s="113"/>
      <c r="D260" s="105"/>
      <c r="E260" s="105"/>
      <c r="F260" s="105"/>
      <c r="G260" s="105"/>
      <c r="H260" s="112"/>
      <c r="I260" s="111"/>
      <c r="J260" s="105"/>
      <c r="K260" s="105"/>
      <c r="L260" s="105"/>
    </row>
    <row r="261" spans="3:12" ht="11.25">
      <c r="C261" s="113"/>
      <c r="D261" s="105"/>
      <c r="E261" s="105"/>
      <c r="F261" s="105"/>
      <c r="G261" s="105"/>
      <c r="H261" s="112"/>
      <c r="I261" s="111"/>
      <c r="J261" s="105"/>
      <c r="K261" s="105"/>
      <c r="L261" s="105"/>
    </row>
    <row r="262" spans="3:12" ht="11.25">
      <c r="C262" s="113"/>
      <c r="D262" s="105"/>
      <c r="E262" s="105"/>
      <c r="F262" s="105"/>
      <c r="G262" s="105"/>
      <c r="H262" s="112"/>
      <c r="I262" s="111"/>
      <c r="J262" s="105"/>
      <c r="K262" s="105"/>
      <c r="L262" s="105"/>
    </row>
    <row r="263" spans="2:12" ht="11.25">
      <c r="B263" s="117"/>
      <c r="C263" s="113"/>
      <c r="D263" s="115"/>
      <c r="E263" s="105"/>
      <c r="F263" s="105"/>
      <c r="G263" s="105"/>
      <c r="H263" s="112"/>
      <c r="I263" s="111"/>
      <c r="J263" s="105"/>
      <c r="K263" s="105"/>
      <c r="L263" s="105"/>
    </row>
    <row r="264" spans="3:12" ht="11.25">
      <c r="C264" s="113"/>
      <c r="D264" s="105"/>
      <c r="E264" s="105"/>
      <c r="F264" s="105"/>
      <c r="G264" s="105"/>
      <c r="H264" s="112"/>
      <c r="I264" s="111"/>
      <c r="J264" s="105"/>
      <c r="K264" s="105"/>
      <c r="L264" s="105"/>
    </row>
    <row r="265" spans="2:12" ht="11.25">
      <c r="B265" s="117"/>
      <c r="C265" s="113"/>
      <c r="D265" s="105"/>
      <c r="E265" s="105"/>
      <c r="F265" s="105"/>
      <c r="G265" s="105"/>
      <c r="H265" s="112"/>
      <c r="I265" s="111"/>
      <c r="J265" s="105"/>
      <c r="K265" s="105"/>
      <c r="L265" s="105"/>
    </row>
    <row r="266" spans="2:12" ht="11.25">
      <c r="B266" s="117"/>
      <c r="C266" s="113"/>
      <c r="D266" s="105"/>
      <c r="E266" s="105"/>
      <c r="F266" s="105"/>
      <c r="G266" s="105"/>
      <c r="H266" s="112"/>
      <c r="I266" s="111"/>
      <c r="J266" s="105"/>
      <c r="K266" s="105"/>
      <c r="L266" s="105"/>
    </row>
    <row r="267" spans="3:12" ht="11.25">
      <c r="C267" s="113"/>
      <c r="D267" s="105"/>
      <c r="E267" s="105"/>
      <c r="F267" s="105"/>
      <c r="G267" s="105"/>
      <c r="H267" s="112"/>
      <c r="I267" s="111"/>
      <c r="J267" s="105"/>
      <c r="K267" s="105"/>
      <c r="L267" s="105"/>
    </row>
    <row r="268" spans="3:12" ht="11.25">
      <c r="C268" s="113"/>
      <c r="D268" s="105"/>
      <c r="E268" s="105"/>
      <c r="F268" s="105"/>
      <c r="G268" s="105"/>
      <c r="H268" s="112"/>
      <c r="I268" s="111"/>
      <c r="J268" s="105"/>
      <c r="K268" s="105"/>
      <c r="L268" s="105"/>
    </row>
    <row r="269" spans="2:12" ht="11.25">
      <c r="B269" s="117"/>
      <c r="C269" s="113"/>
      <c r="D269" s="105"/>
      <c r="E269" s="105"/>
      <c r="F269" s="105"/>
      <c r="G269" s="105"/>
      <c r="H269" s="112"/>
      <c r="I269" s="111"/>
      <c r="J269" s="105"/>
      <c r="K269" s="105"/>
      <c r="L269" s="105"/>
    </row>
    <row r="270" spans="2:12" ht="11.25">
      <c r="B270" s="117"/>
      <c r="C270" s="113"/>
      <c r="D270" s="105"/>
      <c r="E270" s="105"/>
      <c r="F270" s="105"/>
      <c r="G270" s="105"/>
      <c r="H270" s="112"/>
      <c r="I270" s="111"/>
      <c r="J270" s="105"/>
      <c r="K270" s="105"/>
      <c r="L270" s="105"/>
    </row>
    <row r="271" spans="3:12" ht="11.25">
      <c r="C271" s="113"/>
      <c r="D271" s="105"/>
      <c r="E271" s="105"/>
      <c r="F271" s="105"/>
      <c r="G271" s="105"/>
      <c r="H271" s="112"/>
      <c r="I271" s="111"/>
      <c r="J271" s="105"/>
      <c r="K271" s="105"/>
      <c r="L271" s="105"/>
    </row>
    <row r="272" spans="2:12" ht="11.25">
      <c r="B272" s="118"/>
      <c r="C272" s="113"/>
      <c r="D272" s="105"/>
      <c r="E272" s="105"/>
      <c r="F272" s="105"/>
      <c r="G272" s="105"/>
      <c r="H272" s="112"/>
      <c r="I272" s="111"/>
      <c r="J272" s="105"/>
      <c r="K272" s="105"/>
      <c r="L272" s="105"/>
    </row>
    <row r="273" spans="3:12" ht="11.25">
      <c r="C273" s="113"/>
      <c r="D273" s="105"/>
      <c r="E273" s="105"/>
      <c r="F273" s="105"/>
      <c r="G273" s="105"/>
      <c r="H273" s="112"/>
      <c r="I273" s="111"/>
      <c r="J273" s="105"/>
      <c r="K273" s="105"/>
      <c r="L273" s="105"/>
    </row>
    <row r="274" spans="3:12" ht="11.25">
      <c r="C274" s="113"/>
      <c r="D274" s="105"/>
      <c r="E274" s="105"/>
      <c r="F274" s="105"/>
      <c r="G274" s="105"/>
      <c r="H274" s="112"/>
      <c r="I274" s="111"/>
      <c r="J274" s="105"/>
      <c r="K274" s="105"/>
      <c r="L274" s="105"/>
    </row>
    <row r="275" spans="3:12" ht="11.25">
      <c r="C275" s="113"/>
      <c r="D275" s="105"/>
      <c r="E275" s="105"/>
      <c r="F275" s="105"/>
      <c r="G275" s="105"/>
      <c r="H275" s="112"/>
      <c r="I275" s="111"/>
      <c r="J275" s="105"/>
      <c r="K275" s="105"/>
      <c r="L275" s="105"/>
    </row>
    <row r="276" spans="3:12" ht="11.25">
      <c r="C276" s="113"/>
      <c r="D276" s="105"/>
      <c r="E276" s="105"/>
      <c r="F276" s="105"/>
      <c r="G276" s="105"/>
      <c r="H276" s="112"/>
      <c r="I276" s="111"/>
      <c r="J276" s="105"/>
      <c r="K276" s="105"/>
      <c r="L276" s="105"/>
    </row>
    <row r="277" spans="2:12" ht="11.25">
      <c r="B277" s="117"/>
      <c r="C277" s="113"/>
      <c r="D277" s="115"/>
      <c r="E277" s="105"/>
      <c r="F277" s="105"/>
      <c r="G277" s="105"/>
      <c r="H277" s="112"/>
      <c r="I277" s="111"/>
      <c r="J277" s="105"/>
      <c r="K277" s="105"/>
      <c r="L277" s="105"/>
    </row>
    <row r="278" spans="2:12" ht="11.25">
      <c r="B278" s="118"/>
      <c r="C278" s="113"/>
      <c r="D278" s="105"/>
      <c r="E278" s="105"/>
      <c r="F278" s="105"/>
      <c r="G278" s="105"/>
      <c r="H278" s="112"/>
      <c r="I278" s="111"/>
      <c r="J278" s="105"/>
      <c r="K278" s="105"/>
      <c r="L278" s="105"/>
    </row>
    <row r="279" spans="3:12" ht="11.25">
      <c r="C279" s="113"/>
      <c r="D279" s="105"/>
      <c r="E279" s="105"/>
      <c r="F279" s="105"/>
      <c r="G279" s="105"/>
      <c r="H279" s="112"/>
      <c r="I279" s="111"/>
      <c r="J279" s="105"/>
      <c r="K279" s="105"/>
      <c r="L279" s="105"/>
    </row>
    <row r="280" spans="3:12" ht="11.25">
      <c r="C280" s="113"/>
      <c r="D280" s="105"/>
      <c r="E280" s="105"/>
      <c r="F280" s="105"/>
      <c r="G280" s="105"/>
      <c r="H280" s="112"/>
      <c r="I280" s="111"/>
      <c r="J280" s="105"/>
      <c r="K280" s="105"/>
      <c r="L280" s="105"/>
    </row>
    <row r="281" spans="3:12" ht="11.25">
      <c r="C281" s="113"/>
      <c r="D281" s="105"/>
      <c r="E281" s="105"/>
      <c r="F281" s="105"/>
      <c r="G281" s="105"/>
      <c r="H281" s="112"/>
      <c r="I281" s="111"/>
      <c r="J281" s="105"/>
      <c r="K281" s="105"/>
      <c r="L281" s="105"/>
    </row>
    <row r="282" spans="2:12" ht="11.25">
      <c r="B282" s="117"/>
      <c r="C282" s="113"/>
      <c r="D282" s="105"/>
      <c r="E282" s="105"/>
      <c r="F282" s="105"/>
      <c r="G282" s="105"/>
      <c r="H282" s="112"/>
      <c r="I282" s="111"/>
      <c r="J282" s="105"/>
      <c r="K282" s="105"/>
      <c r="L282" s="105"/>
    </row>
    <row r="283" spans="3:12" ht="11.25">
      <c r="C283" s="113"/>
      <c r="D283" s="105"/>
      <c r="E283" s="105"/>
      <c r="F283" s="105"/>
      <c r="G283" s="105"/>
      <c r="H283" s="112"/>
      <c r="I283" s="111"/>
      <c r="J283" s="105"/>
      <c r="K283" s="105"/>
      <c r="L283" s="105"/>
    </row>
    <row r="284" spans="3:12" ht="11.25">
      <c r="C284" s="113"/>
      <c r="D284" s="105"/>
      <c r="E284" s="105"/>
      <c r="F284" s="105"/>
      <c r="G284" s="105"/>
      <c r="H284" s="112"/>
      <c r="I284" s="111"/>
      <c r="J284" s="105"/>
      <c r="K284" s="105"/>
      <c r="L284" s="105"/>
    </row>
    <row r="285" spans="3:12" ht="11.25">
      <c r="C285" s="113"/>
      <c r="D285" s="105"/>
      <c r="E285" s="105"/>
      <c r="F285" s="105"/>
      <c r="G285" s="105"/>
      <c r="H285" s="112"/>
      <c r="I285" s="111"/>
      <c r="J285" s="105"/>
      <c r="K285" s="105"/>
      <c r="L285" s="105"/>
    </row>
    <row r="286" spans="2:12" ht="11.25">
      <c r="B286" s="116"/>
      <c r="C286" s="113"/>
      <c r="D286" s="115"/>
      <c r="E286" s="105"/>
      <c r="F286" s="105"/>
      <c r="G286" s="105"/>
      <c r="H286" s="112"/>
      <c r="I286" s="111"/>
      <c r="J286" s="105"/>
      <c r="K286" s="105"/>
      <c r="L286" s="105"/>
    </row>
    <row r="287" spans="3:12" ht="11.25">
      <c r="C287" s="113"/>
      <c r="D287" s="105"/>
      <c r="E287" s="105"/>
      <c r="F287" s="105"/>
      <c r="G287" s="105"/>
      <c r="H287" s="112"/>
      <c r="I287" s="111"/>
      <c r="J287" s="105"/>
      <c r="K287" s="105"/>
      <c r="L287" s="105"/>
    </row>
    <row r="288" spans="3:12" ht="11.25">
      <c r="C288" s="113"/>
      <c r="D288" s="105"/>
      <c r="E288" s="105"/>
      <c r="F288" s="105"/>
      <c r="G288" s="105"/>
      <c r="H288" s="112"/>
      <c r="I288" s="111"/>
      <c r="J288" s="105"/>
      <c r="K288" s="105"/>
      <c r="L288" s="105"/>
    </row>
    <row r="289" spans="3:12" ht="11.25">
      <c r="C289" s="113"/>
      <c r="D289" s="105"/>
      <c r="E289" s="105"/>
      <c r="F289" s="105"/>
      <c r="G289" s="105"/>
      <c r="H289" s="112"/>
      <c r="I289" s="111"/>
      <c r="J289" s="105"/>
      <c r="K289" s="105"/>
      <c r="L289" s="105"/>
    </row>
    <row r="290" spans="3:12" ht="11.25">
      <c r="C290" s="113"/>
      <c r="D290" s="105"/>
      <c r="E290" s="105"/>
      <c r="F290" s="105"/>
      <c r="G290" s="105"/>
      <c r="H290" s="112"/>
      <c r="I290" s="111"/>
      <c r="J290" s="105"/>
      <c r="K290" s="105"/>
      <c r="L290" s="105"/>
    </row>
    <row r="291" spans="3:12" ht="11.25">
      <c r="C291" s="113"/>
      <c r="D291" s="105"/>
      <c r="E291" s="105"/>
      <c r="F291" s="105"/>
      <c r="G291" s="105"/>
      <c r="H291" s="112"/>
      <c r="I291" s="111"/>
      <c r="J291" s="105"/>
      <c r="K291" s="105"/>
      <c r="L291" s="105"/>
    </row>
    <row r="292" spans="2:12" ht="11.25">
      <c r="B292" s="105"/>
      <c r="C292" s="113"/>
      <c r="D292" s="105"/>
      <c r="E292" s="105"/>
      <c r="F292" s="105"/>
      <c r="G292" s="105"/>
      <c r="H292" s="112"/>
      <c r="I292" s="111"/>
      <c r="J292" s="105"/>
      <c r="K292" s="105"/>
      <c r="L292" s="105"/>
    </row>
    <row r="293" spans="3:12" ht="11.25">
      <c r="C293" s="113"/>
      <c r="D293" s="105"/>
      <c r="E293" s="105"/>
      <c r="F293" s="105"/>
      <c r="G293" s="105"/>
      <c r="H293" s="112"/>
      <c r="I293" s="111"/>
      <c r="J293" s="105"/>
      <c r="K293" s="105"/>
      <c r="L293" s="105"/>
    </row>
    <row r="294" spans="3:12" ht="11.25">
      <c r="C294" s="113"/>
      <c r="D294" s="105"/>
      <c r="E294" s="105"/>
      <c r="F294" s="105"/>
      <c r="G294" s="105"/>
      <c r="H294" s="112"/>
      <c r="I294" s="111"/>
      <c r="J294" s="105"/>
      <c r="K294" s="105"/>
      <c r="L294" s="105"/>
    </row>
    <row r="295" spans="3:12" ht="11.25">
      <c r="C295" s="113"/>
      <c r="D295" s="105"/>
      <c r="E295" s="105"/>
      <c r="F295" s="105"/>
      <c r="G295" s="105"/>
      <c r="H295" s="112"/>
      <c r="I295" s="111"/>
      <c r="J295" s="105"/>
      <c r="K295" s="105"/>
      <c r="L295" s="105"/>
    </row>
    <row r="296" spans="2:12" ht="11.25">
      <c r="B296" s="105"/>
      <c r="C296" s="113"/>
      <c r="D296" s="105"/>
      <c r="E296" s="105"/>
      <c r="F296" s="105"/>
      <c r="G296" s="105"/>
      <c r="H296" s="112"/>
      <c r="I296" s="111"/>
      <c r="J296" s="105"/>
      <c r="K296" s="105"/>
      <c r="L296" s="105"/>
    </row>
    <row r="297" spans="3:12" ht="11.25">
      <c r="C297" s="113"/>
      <c r="D297" s="105"/>
      <c r="E297" s="105"/>
      <c r="F297" s="105"/>
      <c r="G297" s="105"/>
      <c r="H297" s="112"/>
      <c r="I297" s="111"/>
      <c r="J297" s="105"/>
      <c r="K297" s="105"/>
      <c r="L297" s="105"/>
    </row>
    <row r="298" spans="3:12" ht="11.25">
      <c r="C298" s="113"/>
      <c r="D298" s="105"/>
      <c r="E298" s="105"/>
      <c r="F298" s="105"/>
      <c r="G298" s="105"/>
      <c r="H298" s="112"/>
      <c r="I298" s="111"/>
      <c r="J298" s="105"/>
      <c r="K298" s="105"/>
      <c r="L298" s="105"/>
    </row>
    <row r="299" spans="3:12" ht="11.25">
      <c r="C299" s="113"/>
      <c r="D299" s="105"/>
      <c r="E299" s="105"/>
      <c r="F299" s="105"/>
      <c r="G299" s="105"/>
      <c r="H299" s="112"/>
      <c r="I299" s="111"/>
      <c r="J299" s="105"/>
      <c r="K299" s="105"/>
      <c r="L299" s="105"/>
    </row>
    <row r="300" spans="3:12" ht="11.25">
      <c r="C300" s="113"/>
      <c r="D300" s="105"/>
      <c r="E300" s="105"/>
      <c r="F300" s="105"/>
      <c r="G300" s="105"/>
      <c r="H300" s="112"/>
      <c r="I300" s="111"/>
      <c r="J300" s="105"/>
      <c r="K300" s="105"/>
      <c r="L300" s="105"/>
    </row>
    <row r="301" spans="3:12" ht="11.25">
      <c r="C301" s="113"/>
      <c r="D301" s="105"/>
      <c r="E301" s="105"/>
      <c r="F301" s="105"/>
      <c r="G301" s="105"/>
      <c r="H301" s="112"/>
      <c r="I301" s="111"/>
      <c r="J301" s="105"/>
      <c r="K301" s="105"/>
      <c r="L301" s="105"/>
    </row>
    <row r="302" spans="3:12" ht="11.25">
      <c r="C302" s="113"/>
      <c r="D302" s="105"/>
      <c r="E302" s="105"/>
      <c r="F302" s="105"/>
      <c r="G302" s="105"/>
      <c r="H302" s="112"/>
      <c r="I302" s="111"/>
      <c r="J302" s="105"/>
      <c r="K302" s="105"/>
      <c r="L302" s="105"/>
    </row>
    <row r="303" spans="3:12" ht="11.25">
      <c r="C303" s="113"/>
      <c r="D303" s="105"/>
      <c r="E303" s="105"/>
      <c r="F303" s="105"/>
      <c r="G303" s="105"/>
      <c r="H303" s="112"/>
      <c r="I303" s="111"/>
      <c r="J303" s="105"/>
      <c r="K303" s="105"/>
      <c r="L303" s="105"/>
    </row>
    <row r="304" spans="3:12" ht="11.25">
      <c r="C304" s="113"/>
      <c r="D304" s="105"/>
      <c r="E304" s="105"/>
      <c r="F304" s="105"/>
      <c r="G304" s="105"/>
      <c r="H304" s="112"/>
      <c r="I304" s="111"/>
      <c r="J304" s="105"/>
      <c r="K304" s="105"/>
      <c r="L304" s="105"/>
    </row>
    <row r="305" spans="3:12" ht="11.25">
      <c r="C305" s="113"/>
      <c r="D305" s="105"/>
      <c r="E305" s="105"/>
      <c r="F305" s="105"/>
      <c r="G305" s="105"/>
      <c r="H305" s="112"/>
      <c r="I305" s="111"/>
      <c r="J305" s="105"/>
      <c r="K305" s="105"/>
      <c r="L305" s="105"/>
    </row>
    <row r="306" spans="3:12" ht="11.25">
      <c r="C306" s="113"/>
      <c r="D306" s="105"/>
      <c r="E306" s="105"/>
      <c r="F306" s="105"/>
      <c r="G306" s="105"/>
      <c r="H306" s="112"/>
      <c r="I306" s="111"/>
      <c r="J306" s="105"/>
      <c r="K306" s="105"/>
      <c r="L306" s="105"/>
    </row>
    <row r="307" spans="3:12" ht="11.25">
      <c r="C307" s="113"/>
      <c r="D307" s="105"/>
      <c r="E307" s="105"/>
      <c r="F307" s="105"/>
      <c r="G307" s="105"/>
      <c r="H307" s="112"/>
      <c r="I307" s="111"/>
      <c r="J307" s="105"/>
      <c r="K307" s="105"/>
      <c r="L307" s="105"/>
    </row>
    <row r="308" spans="3:12" ht="11.25">
      <c r="C308" s="113"/>
      <c r="D308" s="105"/>
      <c r="E308" s="105"/>
      <c r="F308" s="105"/>
      <c r="G308" s="105"/>
      <c r="H308" s="112"/>
      <c r="I308" s="111"/>
      <c r="J308" s="105"/>
      <c r="K308" s="105"/>
      <c r="L308" s="105"/>
    </row>
    <row r="309" spans="3:12" ht="11.25">
      <c r="C309" s="113"/>
      <c r="D309" s="105"/>
      <c r="E309" s="105"/>
      <c r="F309" s="105"/>
      <c r="G309" s="105"/>
      <c r="H309" s="112"/>
      <c r="I309" s="111"/>
      <c r="J309" s="105"/>
      <c r="K309" s="105"/>
      <c r="L309" s="105"/>
    </row>
    <row r="310" spans="3:12" ht="11.25">
      <c r="C310" s="113"/>
      <c r="D310" s="105"/>
      <c r="E310" s="105"/>
      <c r="F310" s="105"/>
      <c r="G310" s="105"/>
      <c r="H310" s="112"/>
      <c r="I310" s="111"/>
      <c r="J310" s="105"/>
      <c r="K310" s="105"/>
      <c r="L310" s="105"/>
    </row>
    <row r="311" spans="3:12" ht="11.25">
      <c r="C311" s="113"/>
      <c r="D311" s="105"/>
      <c r="E311" s="105"/>
      <c r="F311" s="105"/>
      <c r="G311" s="105"/>
      <c r="H311" s="112"/>
      <c r="I311" s="111"/>
      <c r="J311" s="105"/>
      <c r="K311" s="105"/>
      <c r="L311" s="105"/>
    </row>
    <row r="312" spans="3:12" ht="11.25">
      <c r="C312" s="113"/>
      <c r="D312" s="105"/>
      <c r="E312" s="105"/>
      <c r="F312" s="105"/>
      <c r="G312" s="105"/>
      <c r="H312" s="112"/>
      <c r="I312" s="111"/>
      <c r="J312" s="105"/>
      <c r="K312" s="105"/>
      <c r="L312" s="105"/>
    </row>
    <row r="313" spans="2:12" ht="11.25">
      <c r="B313" s="105"/>
      <c r="C313" s="113"/>
      <c r="D313" s="105"/>
      <c r="E313" s="105"/>
      <c r="F313" s="105"/>
      <c r="G313" s="105"/>
      <c r="H313" s="112"/>
      <c r="I313" s="111"/>
      <c r="J313" s="105"/>
      <c r="K313" s="105"/>
      <c r="L313" s="105"/>
    </row>
    <row r="314" spans="3:12" ht="11.25">
      <c r="C314" s="113"/>
      <c r="D314" s="105"/>
      <c r="E314" s="105"/>
      <c r="F314" s="105"/>
      <c r="G314" s="105"/>
      <c r="H314" s="112"/>
      <c r="I314" s="111"/>
      <c r="J314" s="105"/>
      <c r="K314" s="105"/>
      <c r="L314" s="105"/>
    </row>
    <row r="315" spans="3:12" ht="11.25">
      <c r="C315" s="113"/>
      <c r="D315" s="105"/>
      <c r="E315" s="105"/>
      <c r="F315" s="105"/>
      <c r="G315" s="105"/>
      <c r="H315" s="112"/>
      <c r="I315" s="111"/>
      <c r="J315" s="105"/>
      <c r="K315" s="105"/>
      <c r="L315" s="105"/>
    </row>
    <row r="316" spans="3:12" ht="11.25">
      <c r="C316" s="113"/>
      <c r="D316" s="105"/>
      <c r="E316" s="105"/>
      <c r="F316" s="105"/>
      <c r="G316" s="105"/>
      <c r="H316" s="112"/>
      <c r="I316" s="111"/>
      <c r="J316" s="105"/>
      <c r="K316" s="105"/>
      <c r="L316" s="105"/>
    </row>
    <row r="317" spans="3:12" ht="11.25">
      <c r="C317" s="113"/>
      <c r="D317" s="105"/>
      <c r="E317" s="105"/>
      <c r="F317" s="105"/>
      <c r="G317" s="105"/>
      <c r="H317" s="112"/>
      <c r="I317" s="111"/>
      <c r="J317" s="105"/>
      <c r="K317" s="105"/>
      <c r="L317" s="105"/>
    </row>
    <row r="318" spans="3:12" ht="11.25">
      <c r="C318" s="113"/>
      <c r="D318" s="105"/>
      <c r="E318" s="105"/>
      <c r="F318" s="105"/>
      <c r="G318" s="105"/>
      <c r="H318" s="112"/>
      <c r="I318" s="111"/>
      <c r="J318" s="105"/>
      <c r="K318" s="105"/>
      <c r="L318" s="105"/>
    </row>
    <row r="319" spans="3:12" ht="11.25">
      <c r="C319" s="113"/>
      <c r="D319" s="105"/>
      <c r="E319" s="105"/>
      <c r="F319" s="105"/>
      <c r="G319" s="105"/>
      <c r="H319" s="112"/>
      <c r="I319" s="111"/>
      <c r="J319" s="105"/>
      <c r="K319" s="105"/>
      <c r="L319" s="105"/>
    </row>
    <row r="320" spans="3:12" ht="11.25">
      <c r="C320" s="113"/>
      <c r="D320" s="105"/>
      <c r="E320" s="105"/>
      <c r="F320" s="105"/>
      <c r="G320" s="105"/>
      <c r="H320" s="112"/>
      <c r="I320" s="111"/>
      <c r="J320" s="105"/>
      <c r="K320" s="105"/>
      <c r="L320" s="105"/>
    </row>
    <row r="321" spans="3:12" ht="11.25">
      <c r="C321" s="113"/>
      <c r="D321" s="105"/>
      <c r="E321" s="105"/>
      <c r="F321" s="105"/>
      <c r="G321" s="105"/>
      <c r="H321" s="112"/>
      <c r="I321" s="111"/>
      <c r="J321" s="105"/>
      <c r="K321" s="105"/>
      <c r="L321" s="105"/>
    </row>
    <row r="322" spans="3:12" ht="11.25">
      <c r="C322" s="113"/>
      <c r="D322" s="105"/>
      <c r="E322" s="105"/>
      <c r="F322" s="105"/>
      <c r="G322" s="105"/>
      <c r="H322" s="112"/>
      <c r="I322" s="111"/>
      <c r="J322" s="105"/>
      <c r="K322" s="105"/>
      <c r="L322" s="105"/>
    </row>
    <row r="323" spans="3:12" ht="11.25">
      <c r="C323" s="113"/>
      <c r="D323" s="105"/>
      <c r="E323" s="105"/>
      <c r="F323" s="105"/>
      <c r="G323" s="105"/>
      <c r="H323" s="112"/>
      <c r="I323" s="111"/>
      <c r="J323" s="105"/>
      <c r="K323" s="105"/>
      <c r="L323" s="105"/>
    </row>
    <row r="324" spans="3:12" ht="11.25">
      <c r="C324" s="113"/>
      <c r="D324" s="105"/>
      <c r="E324" s="105"/>
      <c r="F324" s="105"/>
      <c r="G324" s="105"/>
      <c r="H324" s="112"/>
      <c r="I324" s="111"/>
      <c r="J324" s="105"/>
      <c r="K324" s="105"/>
      <c r="L324" s="105"/>
    </row>
    <row r="325" spans="3:12" ht="11.25">
      <c r="C325" s="113"/>
      <c r="D325" s="105"/>
      <c r="E325" s="105"/>
      <c r="F325" s="105"/>
      <c r="G325" s="105"/>
      <c r="H325" s="112"/>
      <c r="I325" s="111"/>
      <c r="J325" s="105"/>
      <c r="K325" s="105"/>
      <c r="L325" s="105"/>
    </row>
    <row r="326" spans="3:12" ht="11.25">
      <c r="C326" s="113"/>
      <c r="D326" s="105"/>
      <c r="E326" s="105"/>
      <c r="F326" s="105"/>
      <c r="G326" s="105"/>
      <c r="H326" s="112"/>
      <c r="I326" s="111"/>
      <c r="J326" s="105"/>
      <c r="K326" s="105"/>
      <c r="L326" s="105"/>
    </row>
    <row r="327" spans="3:12" ht="11.25">
      <c r="C327" s="113"/>
      <c r="D327" s="105"/>
      <c r="E327" s="105"/>
      <c r="F327" s="105"/>
      <c r="G327" s="105"/>
      <c r="H327" s="112"/>
      <c r="I327" s="111"/>
      <c r="J327" s="105"/>
      <c r="K327" s="105"/>
      <c r="L327" s="105"/>
    </row>
    <row r="328" spans="3:12" ht="11.25">
      <c r="C328" s="113"/>
      <c r="D328" s="105"/>
      <c r="E328" s="105"/>
      <c r="F328" s="105"/>
      <c r="G328" s="105"/>
      <c r="H328" s="112"/>
      <c r="I328" s="111"/>
      <c r="J328" s="105"/>
      <c r="K328" s="105"/>
      <c r="L328" s="105"/>
    </row>
    <row r="329" spans="3:12" ht="11.25">
      <c r="C329" s="113"/>
      <c r="D329" s="105"/>
      <c r="E329" s="105"/>
      <c r="F329" s="105"/>
      <c r="G329" s="105"/>
      <c r="H329" s="112"/>
      <c r="I329" s="111"/>
      <c r="J329" s="105"/>
      <c r="K329" s="105"/>
      <c r="L329" s="105"/>
    </row>
    <row r="330" spans="3:12" ht="11.25">
      <c r="C330" s="114"/>
      <c r="D330" s="105"/>
      <c r="E330" s="105"/>
      <c r="F330" s="105"/>
      <c r="G330" s="105"/>
      <c r="H330" s="112"/>
      <c r="I330" s="111"/>
      <c r="J330" s="105"/>
      <c r="K330" s="105"/>
      <c r="L330" s="105"/>
    </row>
    <row r="331" spans="3:12" ht="11.25">
      <c r="C331" s="113"/>
      <c r="D331" s="105"/>
      <c r="E331" s="105"/>
      <c r="F331" s="105"/>
      <c r="G331" s="105"/>
      <c r="H331" s="112"/>
      <c r="I331" s="111"/>
      <c r="J331" s="105"/>
      <c r="K331" s="105"/>
      <c r="L331" s="105"/>
    </row>
    <row r="332" spans="3:12" ht="11.25">
      <c r="C332" s="113"/>
      <c r="D332" s="105"/>
      <c r="E332" s="105"/>
      <c r="F332" s="105"/>
      <c r="G332" s="105"/>
      <c r="H332" s="112"/>
      <c r="I332" s="111"/>
      <c r="J332" s="105"/>
      <c r="K332" s="105"/>
      <c r="L332" s="105"/>
    </row>
    <row r="333" spans="3:12" ht="11.25">
      <c r="C333" s="113"/>
      <c r="D333" s="105"/>
      <c r="E333" s="105"/>
      <c r="F333" s="105"/>
      <c r="G333" s="105"/>
      <c r="H333" s="112"/>
      <c r="I333" s="111"/>
      <c r="J333" s="105"/>
      <c r="K333" s="105"/>
      <c r="L333" s="105"/>
    </row>
    <row r="334" spans="3:12" ht="11.25">
      <c r="C334" s="113"/>
      <c r="D334" s="105"/>
      <c r="E334" s="105"/>
      <c r="F334" s="105"/>
      <c r="G334" s="105"/>
      <c r="H334" s="112"/>
      <c r="I334" s="111"/>
      <c r="J334" s="105"/>
      <c r="K334" s="105"/>
      <c r="L334" s="105"/>
    </row>
    <row r="335" spans="3:12" ht="11.25">
      <c r="C335" s="113"/>
      <c r="D335" s="105"/>
      <c r="E335" s="105"/>
      <c r="F335" s="105"/>
      <c r="G335" s="105"/>
      <c r="H335" s="112"/>
      <c r="I335" s="111"/>
      <c r="J335" s="105"/>
      <c r="K335" s="105"/>
      <c r="L335" s="105"/>
    </row>
    <row r="336" spans="3:12" ht="11.25">
      <c r="C336" s="113"/>
      <c r="D336" s="105"/>
      <c r="E336" s="105"/>
      <c r="F336" s="105"/>
      <c r="G336" s="105"/>
      <c r="H336" s="112"/>
      <c r="I336" s="111"/>
      <c r="J336" s="105"/>
      <c r="K336" s="105"/>
      <c r="L336" s="105"/>
    </row>
    <row r="337" spans="3:12" ht="11.25">
      <c r="C337" s="113"/>
      <c r="D337" s="105"/>
      <c r="E337" s="105"/>
      <c r="F337" s="105"/>
      <c r="G337" s="105"/>
      <c r="H337" s="112"/>
      <c r="I337" s="111"/>
      <c r="J337" s="105"/>
      <c r="K337" s="105"/>
      <c r="L337" s="105"/>
    </row>
    <row r="338" spans="3:12" ht="11.25">
      <c r="C338" s="113"/>
      <c r="D338" s="105"/>
      <c r="E338" s="105"/>
      <c r="F338" s="105"/>
      <c r="G338" s="105"/>
      <c r="H338" s="112"/>
      <c r="I338" s="111"/>
      <c r="J338" s="105"/>
      <c r="K338" s="105"/>
      <c r="L338" s="105"/>
    </row>
    <row r="339" spans="3:12" ht="11.25">
      <c r="C339" s="113"/>
      <c r="D339" s="105"/>
      <c r="E339" s="105"/>
      <c r="F339" s="105"/>
      <c r="G339" s="105"/>
      <c r="H339" s="112"/>
      <c r="I339" s="111"/>
      <c r="J339" s="105"/>
      <c r="K339" s="105"/>
      <c r="L339" s="105"/>
    </row>
    <row r="340" spans="3:12" ht="11.25">
      <c r="C340" s="113"/>
      <c r="D340" s="105"/>
      <c r="E340" s="105"/>
      <c r="F340" s="105"/>
      <c r="G340" s="105"/>
      <c r="H340" s="112"/>
      <c r="I340" s="111"/>
      <c r="J340" s="105"/>
      <c r="K340" s="105"/>
      <c r="L340" s="105"/>
    </row>
    <row r="341" spans="3:12" ht="11.25">
      <c r="C341" s="113"/>
      <c r="D341" s="105"/>
      <c r="E341" s="105"/>
      <c r="F341" s="105"/>
      <c r="G341" s="105"/>
      <c r="H341" s="112"/>
      <c r="I341" s="111"/>
      <c r="J341" s="105"/>
      <c r="K341" s="105"/>
      <c r="L341" s="105"/>
    </row>
    <row r="342" spans="3:12" ht="11.25">
      <c r="C342" s="113"/>
      <c r="D342" s="105"/>
      <c r="E342" s="105"/>
      <c r="F342" s="105"/>
      <c r="G342" s="105"/>
      <c r="H342" s="112"/>
      <c r="I342" s="111"/>
      <c r="J342" s="105"/>
      <c r="K342" s="105"/>
      <c r="L342" s="105"/>
    </row>
    <row r="343" spans="3:12" ht="11.25">
      <c r="C343" s="113"/>
      <c r="D343" s="105"/>
      <c r="E343" s="105"/>
      <c r="F343" s="105"/>
      <c r="G343" s="105"/>
      <c r="H343" s="112"/>
      <c r="I343" s="111"/>
      <c r="J343" s="105"/>
      <c r="K343" s="105"/>
      <c r="L343" s="105"/>
    </row>
    <row r="344" spans="3:12" ht="11.25">
      <c r="C344" s="113"/>
      <c r="D344" s="105"/>
      <c r="E344" s="105"/>
      <c r="F344" s="105"/>
      <c r="G344" s="105"/>
      <c r="H344" s="112"/>
      <c r="I344" s="111"/>
      <c r="J344" s="105"/>
      <c r="K344" s="105"/>
      <c r="L344" s="105"/>
    </row>
    <row r="345" spans="3:12" ht="11.25">
      <c r="C345" s="113"/>
      <c r="D345" s="105"/>
      <c r="E345" s="105"/>
      <c r="F345" s="105"/>
      <c r="G345" s="105"/>
      <c r="H345" s="112"/>
      <c r="I345" s="111"/>
      <c r="J345" s="105"/>
      <c r="K345" s="105"/>
      <c r="L345" s="105"/>
    </row>
    <row r="346" spans="3:12" ht="11.25">
      <c r="C346" s="113"/>
      <c r="D346" s="105"/>
      <c r="E346" s="105"/>
      <c r="F346" s="105"/>
      <c r="G346" s="105"/>
      <c r="H346" s="112"/>
      <c r="I346" s="111"/>
      <c r="J346" s="105"/>
      <c r="K346" s="105"/>
      <c r="L346" s="105"/>
    </row>
    <row r="347" spans="3:12" ht="11.25">
      <c r="C347" s="113"/>
      <c r="D347" s="105"/>
      <c r="E347" s="105"/>
      <c r="F347" s="105"/>
      <c r="G347" s="105"/>
      <c r="H347" s="112"/>
      <c r="I347" s="111"/>
      <c r="J347" s="105"/>
      <c r="K347" s="105"/>
      <c r="L347" s="105"/>
    </row>
    <row r="348" spans="3:12" ht="11.25">
      <c r="C348" s="113"/>
      <c r="D348" s="105"/>
      <c r="E348" s="105"/>
      <c r="F348" s="105"/>
      <c r="G348" s="105"/>
      <c r="H348" s="112"/>
      <c r="I348" s="111"/>
      <c r="J348" s="105"/>
      <c r="K348" s="105"/>
      <c r="L348" s="105"/>
    </row>
    <row r="349" spans="3:12" ht="11.25">
      <c r="C349" s="113"/>
      <c r="D349" s="105"/>
      <c r="E349" s="105"/>
      <c r="F349" s="105"/>
      <c r="G349" s="105"/>
      <c r="H349" s="112"/>
      <c r="I349" s="111"/>
      <c r="J349" s="105"/>
      <c r="K349" s="105"/>
      <c r="L349" s="105"/>
    </row>
    <row r="350" spans="3:12" ht="11.25">
      <c r="C350" s="113"/>
      <c r="D350" s="105"/>
      <c r="E350" s="105"/>
      <c r="F350" s="105"/>
      <c r="G350" s="105"/>
      <c r="H350" s="112"/>
      <c r="I350" s="111"/>
      <c r="J350" s="105"/>
      <c r="K350" s="105"/>
      <c r="L350" s="105"/>
    </row>
    <row r="351" spans="3:12" ht="11.25">
      <c r="C351" s="113"/>
      <c r="D351" s="105"/>
      <c r="E351" s="105"/>
      <c r="F351" s="105"/>
      <c r="G351" s="105"/>
      <c r="H351" s="112"/>
      <c r="I351" s="111"/>
      <c r="J351" s="105"/>
      <c r="K351" s="105"/>
      <c r="L351" s="105"/>
    </row>
    <row r="352" spans="3:12" ht="11.25">
      <c r="C352" s="113"/>
      <c r="D352" s="105"/>
      <c r="E352" s="105"/>
      <c r="F352" s="105"/>
      <c r="G352" s="105"/>
      <c r="H352" s="112"/>
      <c r="I352" s="111"/>
      <c r="J352" s="105"/>
      <c r="K352" s="105"/>
      <c r="L352" s="105"/>
    </row>
    <row r="353" spans="3:12" ht="11.25">
      <c r="C353" s="113"/>
      <c r="D353" s="105"/>
      <c r="E353" s="105"/>
      <c r="F353" s="105"/>
      <c r="G353" s="105"/>
      <c r="H353" s="112"/>
      <c r="I353" s="111"/>
      <c r="J353" s="105"/>
      <c r="K353" s="105"/>
      <c r="L353" s="105"/>
    </row>
    <row r="354" spans="3:12" ht="11.25">
      <c r="C354" s="113"/>
      <c r="D354" s="105"/>
      <c r="E354" s="105"/>
      <c r="F354" s="105"/>
      <c r="G354" s="105"/>
      <c r="H354" s="112"/>
      <c r="I354" s="111"/>
      <c r="J354" s="105"/>
      <c r="K354" s="105"/>
      <c r="L354" s="105"/>
    </row>
    <row r="355" spans="3:12" ht="11.25">
      <c r="C355" s="113"/>
      <c r="D355" s="105"/>
      <c r="E355" s="105"/>
      <c r="F355" s="105"/>
      <c r="G355" s="105"/>
      <c r="H355" s="112"/>
      <c r="I355" s="111"/>
      <c r="J355" s="105"/>
      <c r="K355" s="105"/>
      <c r="L355" s="105"/>
    </row>
    <row r="356" spans="3:12" ht="11.25">
      <c r="C356" s="113"/>
      <c r="D356" s="105"/>
      <c r="E356" s="105"/>
      <c r="F356" s="105"/>
      <c r="G356" s="105"/>
      <c r="H356" s="112"/>
      <c r="I356" s="111"/>
      <c r="J356" s="105"/>
      <c r="K356" s="105"/>
      <c r="L356" s="105"/>
    </row>
    <row r="357" spans="3:12" ht="11.25">
      <c r="C357" s="113"/>
      <c r="D357" s="105"/>
      <c r="E357" s="105"/>
      <c r="F357" s="105"/>
      <c r="G357" s="105"/>
      <c r="H357" s="112"/>
      <c r="I357" s="111"/>
      <c r="J357" s="105"/>
      <c r="K357" s="105"/>
      <c r="L357" s="105"/>
    </row>
    <row r="358" spans="3:12" ht="11.25">
      <c r="C358" s="113"/>
      <c r="D358" s="105"/>
      <c r="E358" s="105"/>
      <c r="F358" s="105"/>
      <c r="G358" s="105"/>
      <c r="H358" s="112"/>
      <c r="I358" s="111"/>
      <c r="J358" s="105"/>
      <c r="K358" s="105"/>
      <c r="L358" s="105"/>
    </row>
    <row r="359" spans="3:12" ht="11.25">
      <c r="C359" s="113"/>
      <c r="D359" s="105"/>
      <c r="E359" s="105"/>
      <c r="F359" s="105"/>
      <c r="G359" s="105"/>
      <c r="H359" s="112"/>
      <c r="I359" s="111"/>
      <c r="J359" s="105"/>
      <c r="K359" s="105"/>
      <c r="L359" s="105"/>
    </row>
    <row r="360" spans="3:12" ht="11.25">
      <c r="C360" s="113"/>
      <c r="D360" s="105"/>
      <c r="E360" s="105"/>
      <c r="F360" s="105"/>
      <c r="G360" s="105"/>
      <c r="H360" s="112"/>
      <c r="I360" s="111"/>
      <c r="J360" s="105"/>
      <c r="K360" s="105"/>
      <c r="L360" s="105"/>
    </row>
    <row r="361" spans="3:12" ht="11.25">
      <c r="C361" s="113"/>
      <c r="D361" s="105"/>
      <c r="E361" s="105"/>
      <c r="F361" s="105"/>
      <c r="G361" s="105"/>
      <c r="H361" s="112"/>
      <c r="I361" s="111"/>
      <c r="J361" s="105"/>
      <c r="K361" s="105"/>
      <c r="L361" s="105"/>
    </row>
    <row r="362" spans="3:12" ht="11.25">
      <c r="C362" s="113"/>
      <c r="D362" s="105"/>
      <c r="E362" s="105"/>
      <c r="F362" s="105"/>
      <c r="G362" s="105"/>
      <c r="H362" s="112"/>
      <c r="I362" s="111"/>
      <c r="J362" s="105"/>
      <c r="K362" s="105"/>
      <c r="L362" s="105"/>
    </row>
    <row r="363" spans="3:12" ht="11.25">
      <c r="C363" s="113"/>
      <c r="D363" s="105"/>
      <c r="E363" s="105"/>
      <c r="F363" s="105"/>
      <c r="G363" s="105"/>
      <c r="H363" s="112"/>
      <c r="I363" s="111"/>
      <c r="J363" s="105"/>
      <c r="K363" s="105"/>
      <c r="L363" s="105"/>
    </row>
    <row r="364" spans="3:12" ht="11.25">
      <c r="C364" s="113"/>
      <c r="D364" s="105"/>
      <c r="E364" s="105"/>
      <c r="F364" s="105"/>
      <c r="G364" s="105"/>
      <c r="H364" s="112"/>
      <c r="I364" s="111"/>
      <c r="J364" s="105"/>
      <c r="K364" s="105"/>
      <c r="L364" s="105"/>
    </row>
    <row r="365" spans="3:12" ht="11.25">
      <c r="C365" s="113"/>
      <c r="D365" s="105"/>
      <c r="E365" s="105"/>
      <c r="F365" s="105"/>
      <c r="G365" s="105"/>
      <c r="H365" s="112"/>
      <c r="I365" s="111"/>
      <c r="J365" s="105"/>
      <c r="K365" s="105"/>
      <c r="L365" s="105"/>
    </row>
    <row r="366" spans="3:12" ht="11.25">
      <c r="C366" s="113"/>
      <c r="D366" s="105"/>
      <c r="E366" s="105"/>
      <c r="F366" s="105"/>
      <c r="G366" s="105"/>
      <c r="H366" s="112"/>
      <c r="I366" s="111"/>
      <c r="J366" s="105"/>
      <c r="K366" s="105"/>
      <c r="L366" s="105"/>
    </row>
    <row r="367" spans="3:12" ht="11.25">
      <c r="C367" s="113"/>
      <c r="D367" s="105"/>
      <c r="E367" s="105"/>
      <c r="F367" s="105"/>
      <c r="G367" s="105"/>
      <c r="H367" s="112"/>
      <c r="I367" s="111"/>
      <c r="J367" s="105"/>
      <c r="K367" s="105"/>
      <c r="L367" s="105"/>
    </row>
    <row r="368" spans="3:12" ht="11.25">
      <c r="C368" s="113"/>
      <c r="D368" s="105"/>
      <c r="E368" s="105"/>
      <c r="F368" s="105"/>
      <c r="G368" s="105"/>
      <c r="H368" s="112"/>
      <c r="I368" s="111"/>
      <c r="J368" s="105"/>
      <c r="K368" s="105"/>
      <c r="L368" s="105"/>
    </row>
    <row r="369" spans="3:12" ht="11.25">
      <c r="C369" s="113"/>
      <c r="D369" s="105"/>
      <c r="E369" s="105"/>
      <c r="F369" s="105"/>
      <c r="G369" s="105"/>
      <c r="H369" s="112"/>
      <c r="I369" s="111"/>
      <c r="J369" s="105"/>
      <c r="K369" s="105"/>
      <c r="L369" s="105"/>
    </row>
    <row r="370" spans="3:12" ht="11.25">
      <c r="C370" s="113"/>
      <c r="D370" s="105"/>
      <c r="E370" s="105"/>
      <c r="F370" s="105"/>
      <c r="G370" s="105"/>
      <c r="H370" s="112"/>
      <c r="I370" s="111"/>
      <c r="J370" s="105"/>
      <c r="K370" s="105"/>
      <c r="L370" s="105"/>
    </row>
    <row r="371" spans="3:12" ht="11.25">
      <c r="C371" s="113"/>
      <c r="D371" s="105"/>
      <c r="E371" s="105"/>
      <c r="F371" s="105"/>
      <c r="G371" s="105"/>
      <c r="H371" s="112"/>
      <c r="I371" s="111"/>
      <c r="J371" s="105"/>
      <c r="K371" s="105"/>
      <c r="L371" s="105"/>
    </row>
    <row r="372" spans="3:12" ht="11.25">
      <c r="C372" s="113"/>
      <c r="D372" s="105"/>
      <c r="E372" s="105"/>
      <c r="F372" s="105"/>
      <c r="G372" s="105"/>
      <c r="H372" s="112"/>
      <c r="I372" s="111"/>
      <c r="J372" s="105"/>
      <c r="K372" s="105"/>
      <c r="L372" s="105"/>
    </row>
    <row r="373" spans="3:12" ht="11.25">
      <c r="C373" s="113"/>
      <c r="D373" s="105"/>
      <c r="E373" s="105"/>
      <c r="F373" s="105"/>
      <c r="G373" s="105"/>
      <c r="H373" s="112"/>
      <c r="I373" s="111"/>
      <c r="J373" s="105"/>
      <c r="K373" s="105"/>
      <c r="L373" s="105"/>
    </row>
    <row r="374" spans="3:12" ht="11.25">
      <c r="C374" s="113"/>
      <c r="D374" s="105"/>
      <c r="E374" s="105"/>
      <c r="F374" s="105"/>
      <c r="G374" s="105"/>
      <c r="H374" s="112"/>
      <c r="I374" s="111"/>
      <c r="J374" s="105"/>
      <c r="K374" s="105"/>
      <c r="L374" s="105"/>
    </row>
    <row r="375" spans="3:12" ht="11.25">
      <c r="C375" s="113"/>
      <c r="D375" s="105"/>
      <c r="E375" s="105"/>
      <c r="F375" s="105"/>
      <c r="G375" s="105"/>
      <c r="H375" s="112"/>
      <c r="I375" s="111"/>
      <c r="J375" s="105"/>
      <c r="K375" s="105"/>
      <c r="L375" s="105"/>
    </row>
    <row r="376" spans="3:12" ht="11.25">
      <c r="C376" s="113"/>
      <c r="D376" s="105"/>
      <c r="E376" s="105"/>
      <c r="F376" s="105"/>
      <c r="G376" s="105"/>
      <c r="H376" s="112"/>
      <c r="I376" s="111"/>
      <c r="J376" s="105"/>
      <c r="K376" s="105"/>
      <c r="L376" s="105"/>
    </row>
    <row r="377" spans="3:12" ht="11.25">
      <c r="C377" s="113"/>
      <c r="D377" s="105"/>
      <c r="E377" s="105"/>
      <c r="F377" s="105"/>
      <c r="G377" s="105"/>
      <c r="H377" s="112"/>
      <c r="I377" s="111"/>
      <c r="J377" s="105"/>
      <c r="K377" s="105"/>
      <c r="L377" s="105"/>
    </row>
    <row r="378" spans="3:12" ht="11.25">
      <c r="C378" s="113"/>
      <c r="D378" s="105"/>
      <c r="E378" s="105"/>
      <c r="F378" s="105"/>
      <c r="G378" s="105"/>
      <c r="H378" s="112"/>
      <c r="I378" s="111"/>
      <c r="J378" s="105"/>
      <c r="K378" s="105"/>
      <c r="L378" s="105"/>
    </row>
    <row r="379" spans="3:12" ht="11.25">
      <c r="C379" s="113"/>
      <c r="D379" s="105"/>
      <c r="E379" s="105"/>
      <c r="F379" s="105"/>
      <c r="G379" s="105"/>
      <c r="H379" s="112"/>
      <c r="I379" s="111"/>
      <c r="J379" s="105"/>
      <c r="K379" s="105"/>
      <c r="L379" s="105"/>
    </row>
    <row r="380" spans="3:12" ht="11.25">
      <c r="C380" s="113"/>
      <c r="D380" s="105"/>
      <c r="E380" s="105"/>
      <c r="F380" s="105"/>
      <c r="G380" s="105"/>
      <c r="H380" s="112"/>
      <c r="I380" s="111"/>
      <c r="J380" s="105"/>
      <c r="K380" s="105"/>
      <c r="L380" s="105"/>
    </row>
    <row r="381" spans="3:12" ht="11.25">
      <c r="C381" s="113"/>
      <c r="D381" s="105"/>
      <c r="E381" s="105"/>
      <c r="F381" s="105"/>
      <c r="G381" s="105"/>
      <c r="H381" s="112"/>
      <c r="I381" s="111"/>
      <c r="J381" s="105"/>
      <c r="K381" s="105"/>
      <c r="L381" s="105"/>
    </row>
    <row r="382" spans="3:12" ht="11.25">
      <c r="C382" s="113"/>
      <c r="D382" s="105"/>
      <c r="E382" s="105"/>
      <c r="F382" s="105"/>
      <c r="G382" s="105"/>
      <c r="H382" s="112"/>
      <c r="I382" s="111"/>
      <c r="J382" s="105"/>
      <c r="K382" s="105"/>
      <c r="L382" s="105"/>
    </row>
    <row r="383" spans="3:12" ht="11.25">
      <c r="C383" s="113"/>
      <c r="D383" s="105"/>
      <c r="E383" s="105"/>
      <c r="F383" s="105"/>
      <c r="G383" s="105"/>
      <c r="H383" s="112"/>
      <c r="I383" s="111"/>
      <c r="J383" s="105"/>
      <c r="K383" s="105"/>
      <c r="L383" s="105"/>
    </row>
    <row r="384" spans="3:12" ht="11.25">
      <c r="C384" s="113"/>
      <c r="D384" s="105"/>
      <c r="E384" s="105"/>
      <c r="F384" s="105"/>
      <c r="G384" s="105"/>
      <c r="H384" s="112"/>
      <c r="I384" s="111"/>
      <c r="J384" s="105"/>
      <c r="K384" s="105"/>
      <c r="L384" s="105"/>
    </row>
    <row r="385" spans="3:12" ht="11.25">
      <c r="C385" s="113"/>
      <c r="D385" s="105"/>
      <c r="E385" s="105"/>
      <c r="F385" s="105"/>
      <c r="G385" s="105"/>
      <c r="H385" s="112"/>
      <c r="I385" s="111"/>
      <c r="J385" s="105"/>
      <c r="K385" s="105"/>
      <c r="L385" s="105"/>
    </row>
    <row r="386" spans="3:12" ht="11.25">
      <c r="C386" s="113"/>
      <c r="D386" s="105"/>
      <c r="E386" s="105"/>
      <c r="F386" s="105"/>
      <c r="G386" s="105"/>
      <c r="H386" s="112"/>
      <c r="I386" s="111"/>
      <c r="J386" s="105"/>
      <c r="K386" s="105"/>
      <c r="L386" s="105"/>
    </row>
    <row r="387" spans="3:12" ht="11.25">
      <c r="C387" s="113"/>
      <c r="D387" s="105"/>
      <c r="E387" s="105"/>
      <c r="F387" s="105"/>
      <c r="G387" s="105"/>
      <c r="H387" s="112"/>
      <c r="I387" s="111"/>
      <c r="J387" s="105"/>
      <c r="K387" s="105"/>
      <c r="L387" s="105"/>
    </row>
    <row r="388" spans="3:12" ht="11.25">
      <c r="C388" s="113"/>
      <c r="D388" s="105"/>
      <c r="E388" s="105"/>
      <c r="F388" s="105"/>
      <c r="G388" s="105"/>
      <c r="H388" s="112"/>
      <c r="I388" s="111"/>
      <c r="J388" s="105"/>
      <c r="K388" s="105"/>
      <c r="L388" s="105"/>
    </row>
    <row r="389" spans="3:12" ht="11.25">
      <c r="C389" s="113"/>
      <c r="D389" s="105"/>
      <c r="E389" s="105"/>
      <c r="F389" s="105"/>
      <c r="G389" s="105"/>
      <c r="H389" s="112"/>
      <c r="I389" s="111"/>
      <c r="J389" s="105"/>
      <c r="K389" s="105"/>
      <c r="L389" s="105"/>
    </row>
    <row r="390" spans="3:12" ht="11.25">
      <c r="C390" s="113"/>
      <c r="D390" s="105"/>
      <c r="E390" s="105"/>
      <c r="F390" s="105"/>
      <c r="G390" s="105"/>
      <c r="H390" s="112"/>
      <c r="I390" s="111"/>
      <c r="J390" s="105"/>
      <c r="K390" s="105"/>
      <c r="L390" s="105"/>
    </row>
    <row r="391" spans="3:12" ht="11.25">
      <c r="C391" s="113"/>
      <c r="D391" s="105"/>
      <c r="E391" s="105"/>
      <c r="F391" s="105"/>
      <c r="G391" s="105"/>
      <c r="H391" s="112"/>
      <c r="I391" s="111"/>
      <c r="J391" s="105"/>
      <c r="K391" s="105"/>
      <c r="L391" s="105"/>
    </row>
    <row r="392" spans="3:12" ht="11.25">
      <c r="C392" s="113"/>
      <c r="D392" s="105"/>
      <c r="E392" s="105"/>
      <c r="F392" s="105"/>
      <c r="G392" s="105"/>
      <c r="H392" s="112"/>
      <c r="I392" s="111"/>
      <c r="J392" s="105"/>
      <c r="K392" s="105"/>
      <c r="L392" s="105"/>
    </row>
    <row r="393" spans="3:12" ht="11.25">
      <c r="C393" s="113"/>
      <c r="D393" s="105"/>
      <c r="E393" s="105"/>
      <c r="F393" s="105"/>
      <c r="G393" s="105"/>
      <c r="H393" s="112"/>
      <c r="I393" s="111"/>
      <c r="J393" s="105"/>
      <c r="K393" s="105"/>
      <c r="L393" s="105"/>
    </row>
    <row r="394" spans="3:12" ht="11.25">
      <c r="C394" s="113"/>
      <c r="D394" s="105"/>
      <c r="E394" s="105"/>
      <c r="F394" s="105"/>
      <c r="G394" s="105"/>
      <c r="H394" s="112"/>
      <c r="I394" s="111"/>
      <c r="J394" s="105"/>
      <c r="K394" s="105"/>
      <c r="L394" s="105"/>
    </row>
    <row r="395" spans="3:12" ht="11.25">
      <c r="C395" s="113"/>
      <c r="D395" s="105"/>
      <c r="E395" s="105"/>
      <c r="F395" s="105"/>
      <c r="G395" s="105"/>
      <c r="H395" s="112"/>
      <c r="I395" s="111"/>
      <c r="J395" s="105"/>
      <c r="K395" s="105"/>
      <c r="L395" s="105"/>
    </row>
    <row r="396" spans="3:12" ht="11.25">
      <c r="C396" s="113"/>
      <c r="D396" s="105"/>
      <c r="E396" s="105"/>
      <c r="F396" s="105"/>
      <c r="G396" s="105"/>
      <c r="H396" s="112"/>
      <c r="I396" s="111"/>
      <c r="J396" s="105"/>
      <c r="K396" s="105"/>
      <c r="L396" s="105"/>
    </row>
    <row r="397" spans="3:12" ht="11.25">
      <c r="C397" s="113"/>
      <c r="D397" s="105"/>
      <c r="E397" s="105"/>
      <c r="F397" s="105"/>
      <c r="G397" s="105"/>
      <c r="H397" s="112"/>
      <c r="I397" s="111"/>
      <c r="J397" s="105"/>
      <c r="K397" s="105"/>
      <c r="L397" s="105"/>
    </row>
    <row r="398" spans="3:12" ht="11.25">
      <c r="C398" s="113"/>
      <c r="D398" s="105"/>
      <c r="E398" s="105"/>
      <c r="F398" s="105"/>
      <c r="G398" s="105"/>
      <c r="H398" s="112"/>
      <c r="I398" s="111"/>
      <c r="J398" s="105"/>
      <c r="K398" s="105"/>
      <c r="L398" s="105"/>
    </row>
    <row r="399" spans="3:12" ht="11.25">
      <c r="C399" s="113"/>
      <c r="D399" s="105"/>
      <c r="E399" s="105"/>
      <c r="F399" s="105"/>
      <c r="G399" s="105"/>
      <c r="H399" s="112"/>
      <c r="I399" s="111"/>
      <c r="J399" s="105"/>
      <c r="K399" s="105"/>
      <c r="L399" s="105"/>
    </row>
    <row r="400" spans="3:12" ht="11.25">
      <c r="C400" s="113"/>
      <c r="D400" s="105"/>
      <c r="E400" s="105"/>
      <c r="F400" s="105"/>
      <c r="G400" s="105"/>
      <c r="H400" s="112"/>
      <c r="I400" s="111"/>
      <c r="J400" s="105"/>
      <c r="K400" s="105"/>
      <c r="L400" s="105"/>
    </row>
    <row r="401" spans="3:12" ht="11.25">
      <c r="C401" s="113"/>
      <c r="D401" s="105"/>
      <c r="E401" s="105"/>
      <c r="F401" s="105"/>
      <c r="G401" s="105"/>
      <c r="H401" s="112"/>
      <c r="I401" s="111"/>
      <c r="J401" s="105"/>
      <c r="K401" s="105"/>
      <c r="L401" s="105"/>
    </row>
    <row r="402" spans="3:12" ht="11.25">
      <c r="C402" s="113"/>
      <c r="D402" s="105"/>
      <c r="E402" s="105"/>
      <c r="F402" s="105"/>
      <c r="G402" s="105"/>
      <c r="H402" s="112"/>
      <c r="I402" s="111"/>
      <c r="J402" s="105"/>
      <c r="K402" s="105"/>
      <c r="L402" s="105"/>
    </row>
    <row r="403" spans="3:12" ht="11.25">
      <c r="C403" s="113"/>
      <c r="D403" s="105"/>
      <c r="E403" s="105"/>
      <c r="F403" s="105"/>
      <c r="G403" s="105"/>
      <c r="H403" s="112"/>
      <c r="I403" s="111"/>
      <c r="J403" s="105"/>
      <c r="K403" s="105"/>
      <c r="L403" s="105"/>
    </row>
    <row r="404" spans="3:12" ht="11.25">
      <c r="C404" s="113"/>
      <c r="D404" s="105"/>
      <c r="E404" s="105"/>
      <c r="F404" s="105"/>
      <c r="G404" s="105"/>
      <c r="H404" s="112"/>
      <c r="I404" s="111"/>
      <c r="J404" s="105"/>
      <c r="K404" s="105"/>
      <c r="L404" s="105"/>
    </row>
    <row r="405" spans="3:12" ht="11.25">
      <c r="C405" s="113"/>
      <c r="D405" s="105"/>
      <c r="E405" s="105"/>
      <c r="F405" s="105"/>
      <c r="G405" s="105"/>
      <c r="H405" s="112"/>
      <c r="I405" s="111"/>
      <c r="J405" s="105"/>
      <c r="K405" s="105"/>
      <c r="L405" s="105"/>
    </row>
    <row r="406" spans="3:12" ht="11.25">
      <c r="C406" s="113"/>
      <c r="D406" s="105"/>
      <c r="E406" s="105"/>
      <c r="F406" s="105"/>
      <c r="G406" s="105"/>
      <c r="H406" s="112"/>
      <c r="I406" s="111"/>
      <c r="J406" s="105"/>
      <c r="K406" s="105"/>
      <c r="L406" s="105"/>
    </row>
    <row r="407" spans="3:12" ht="11.25">
      <c r="C407" s="113"/>
      <c r="D407" s="105"/>
      <c r="E407" s="105"/>
      <c r="F407" s="105"/>
      <c r="G407" s="105"/>
      <c r="H407" s="112"/>
      <c r="I407" s="111"/>
      <c r="J407" s="105"/>
      <c r="K407" s="105"/>
      <c r="L407" s="105"/>
    </row>
    <row r="408" spans="3:12" ht="11.25">
      <c r="C408" s="113"/>
      <c r="D408" s="105"/>
      <c r="E408" s="105"/>
      <c r="F408" s="105"/>
      <c r="G408" s="105"/>
      <c r="H408" s="112"/>
      <c r="I408" s="111"/>
      <c r="J408" s="105"/>
      <c r="K408" s="105"/>
      <c r="L408" s="105"/>
    </row>
    <row r="409" spans="3:12" ht="11.25">
      <c r="C409" s="113"/>
      <c r="D409" s="105"/>
      <c r="E409" s="105"/>
      <c r="F409" s="105"/>
      <c r="G409" s="105"/>
      <c r="H409" s="112"/>
      <c r="I409" s="111"/>
      <c r="J409" s="105"/>
      <c r="K409" s="105"/>
      <c r="L409" s="105"/>
    </row>
    <row r="410" spans="3:12" ht="11.25">
      <c r="C410" s="113"/>
      <c r="D410" s="105"/>
      <c r="E410" s="105"/>
      <c r="F410" s="105"/>
      <c r="G410" s="105"/>
      <c r="H410" s="112"/>
      <c r="I410" s="111"/>
      <c r="J410" s="105"/>
      <c r="K410" s="105"/>
      <c r="L410" s="105"/>
    </row>
    <row r="411" spans="3:12" ht="11.25">
      <c r="C411" s="113"/>
      <c r="D411" s="105"/>
      <c r="E411" s="105"/>
      <c r="F411" s="105"/>
      <c r="G411" s="105"/>
      <c r="H411" s="112"/>
      <c r="I411" s="111"/>
      <c r="J411" s="105"/>
      <c r="K411" s="105"/>
      <c r="L411" s="105"/>
    </row>
    <row r="412" spans="3:12" ht="11.25">
      <c r="C412" s="113"/>
      <c r="D412" s="105"/>
      <c r="E412" s="105"/>
      <c r="F412" s="105"/>
      <c r="G412" s="105"/>
      <c r="H412" s="112"/>
      <c r="I412" s="111"/>
      <c r="J412" s="105"/>
      <c r="K412" s="105"/>
      <c r="L412" s="105"/>
    </row>
    <row r="413" spans="3:12" ht="11.25">
      <c r="C413" s="113"/>
      <c r="D413" s="105"/>
      <c r="E413" s="105"/>
      <c r="F413" s="105"/>
      <c r="G413" s="105"/>
      <c r="H413" s="112"/>
      <c r="I413" s="111"/>
      <c r="J413" s="105"/>
      <c r="K413" s="105"/>
      <c r="L413" s="105"/>
    </row>
    <row r="414" spans="3:12" ht="11.25">
      <c r="C414" s="113"/>
      <c r="D414" s="105"/>
      <c r="E414" s="105"/>
      <c r="F414" s="105"/>
      <c r="G414" s="105"/>
      <c r="H414" s="112"/>
      <c r="I414" s="111"/>
      <c r="J414" s="105"/>
      <c r="K414" s="105"/>
      <c r="L414" s="105"/>
    </row>
    <row r="415" spans="3:12" ht="11.25">
      <c r="C415" s="113"/>
      <c r="D415" s="105"/>
      <c r="E415" s="105"/>
      <c r="F415" s="105"/>
      <c r="G415" s="105"/>
      <c r="H415" s="112"/>
      <c r="I415" s="111"/>
      <c r="J415" s="105"/>
      <c r="K415" s="105"/>
      <c r="L415" s="105"/>
    </row>
    <row r="416" spans="3:12" ht="11.25">
      <c r="C416" s="113"/>
      <c r="D416" s="105"/>
      <c r="E416" s="105"/>
      <c r="F416" s="105"/>
      <c r="G416" s="105"/>
      <c r="H416" s="112"/>
      <c r="I416" s="111"/>
      <c r="J416" s="105"/>
      <c r="K416" s="105"/>
      <c r="L416" s="105"/>
    </row>
    <row r="417" spans="3:12" ht="11.25">
      <c r="C417" s="113"/>
      <c r="D417" s="105"/>
      <c r="E417" s="105"/>
      <c r="F417" s="105"/>
      <c r="G417" s="105"/>
      <c r="H417" s="112"/>
      <c r="I417" s="111"/>
      <c r="J417" s="105"/>
      <c r="K417" s="105"/>
      <c r="L417" s="105"/>
    </row>
    <row r="418" spans="3:12" ht="11.25">
      <c r="C418" s="113"/>
      <c r="D418" s="105"/>
      <c r="E418" s="105"/>
      <c r="F418" s="105"/>
      <c r="G418" s="105"/>
      <c r="H418" s="112"/>
      <c r="I418" s="111"/>
      <c r="J418" s="105"/>
      <c r="K418" s="105"/>
      <c r="L418" s="105"/>
    </row>
    <row r="419" spans="3:12" ht="11.25">
      <c r="C419" s="113"/>
      <c r="D419" s="105"/>
      <c r="E419" s="105"/>
      <c r="F419" s="105"/>
      <c r="G419" s="105"/>
      <c r="H419" s="112"/>
      <c r="I419" s="111"/>
      <c r="J419" s="105"/>
      <c r="K419" s="105"/>
      <c r="L419" s="105"/>
    </row>
    <row r="420" spans="3:12" ht="11.25">
      <c r="C420" s="113"/>
      <c r="D420" s="105"/>
      <c r="E420" s="105"/>
      <c r="F420" s="105"/>
      <c r="G420" s="105"/>
      <c r="H420" s="112"/>
      <c r="I420" s="111"/>
      <c r="J420" s="105"/>
      <c r="K420" s="105"/>
      <c r="L420" s="105"/>
    </row>
    <row r="421" spans="3:12" ht="11.25">
      <c r="C421" s="113"/>
      <c r="D421" s="105"/>
      <c r="E421" s="105"/>
      <c r="F421" s="105"/>
      <c r="G421" s="105"/>
      <c r="H421" s="112"/>
      <c r="I421" s="111"/>
      <c r="J421" s="105"/>
      <c r="K421" s="105"/>
      <c r="L421" s="105"/>
    </row>
    <row r="422" spans="3:12" ht="11.25">
      <c r="C422" s="113"/>
      <c r="D422" s="105"/>
      <c r="E422" s="105"/>
      <c r="F422" s="105"/>
      <c r="G422" s="105"/>
      <c r="H422" s="112"/>
      <c r="I422" s="111"/>
      <c r="J422" s="105"/>
      <c r="K422" s="105"/>
      <c r="L422" s="105"/>
    </row>
    <row r="423" spans="3:12" ht="11.25">
      <c r="C423" s="113"/>
      <c r="D423" s="105"/>
      <c r="E423" s="105"/>
      <c r="F423" s="105"/>
      <c r="G423" s="105"/>
      <c r="H423" s="112"/>
      <c r="I423" s="111"/>
      <c r="J423" s="105"/>
      <c r="K423" s="105"/>
      <c r="L423" s="105"/>
    </row>
    <row r="424" spans="3:12" ht="11.25">
      <c r="C424" s="113"/>
      <c r="D424" s="105"/>
      <c r="E424" s="105"/>
      <c r="F424" s="105"/>
      <c r="G424" s="105"/>
      <c r="H424" s="112"/>
      <c r="I424" s="111"/>
      <c r="J424" s="105"/>
      <c r="K424" s="105"/>
      <c r="L424" s="105"/>
    </row>
    <row r="425" spans="3:12" ht="11.25">
      <c r="C425" s="113"/>
      <c r="D425" s="105"/>
      <c r="E425" s="105"/>
      <c r="F425" s="105"/>
      <c r="G425" s="105"/>
      <c r="H425" s="112"/>
      <c r="I425" s="111"/>
      <c r="J425" s="105"/>
      <c r="K425" s="105"/>
      <c r="L425" s="105"/>
    </row>
    <row r="426" spans="3:12" ht="11.25">
      <c r="C426" s="113"/>
      <c r="D426" s="105"/>
      <c r="E426" s="105"/>
      <c r="F426" s="105"/>
      <c r="G426" s="105"/>
      <c r="H426" s="112"/>
      <c r="I426" s="111"/>
      <c r="J426" s="105"/>
      <c r="K426" s="105"/>
      <c r="L426" s="105"/>
    </row>
    <row r="427" spans="3:12" ht="11.25">
      <c r="C427" s="113"/>
      <c r="D427" s="105"/>
      <c r="E427" s="105"/>
      <c r="F427" s="105"/>
      <c r="G427" s="105"/>
      <c r="H427" s="112"/>
      <c r="I427" s="111"/>
      <c r="J427" s="105"/>
      <c r="K427" s="105"/>
      <c r="L427" s="105"/>
    </row>
    <row r="428" spans="3:12" ht="11.25">
      <c r="C428" s="113"/>
      <c r="D428" s="105"/>
      <c r="E428" s="105"/>
      <c r="F428" s="105"/>
      <c r="G428" s="105"/>
      <c r="H428" s="112"/>
      <c r="I428" s="111"/>
      <c r="J428" s="105"/>
      <c r="K428" s="105"/>
      <c r="L428" s="105"/>
    </row>
    <row r="429" spans="3:12" ht="11.25">
      <c r="C429" s="113"/>
      <c r="D429" s="105"/>
      <c r="E429" s="105"/>
      <c r="F429" s="105"/>
      <c r="G429" s="105"/>
      <c r="H429" s="112"/>
      <c r="I429" s="111"/>
      <c r="J429" s="105"/>
      <c r="K429" s="105"/>
      <c r="L429" s="105"/>
    </row>
    <row r="430" spans="3:12" ht="11.25">
      <c r="C430" s="113"/>
      <c r="D430" s="105"/>
      <c r="E430" s="105"/>
      <c r="F430" s="105"/>
      <c r="G430" s="105"/>
      <c r="H430" s="112"/>
      <c r="I430" s="111"/>
      <c r="J430" s="105"/>
      <c r="K430" s="105"/>
      <c r="L430" s="105"/>
    </row>
    <row r="431" spans="3:12" ht="11.25">
      <c r="C431" s="113"/>
      <c r="D431" s="105"/>
      <c r="E431" s="105"/>
      <c r="F431" s="105"/>
      <c r="G431" s="105"/>
      <c r="H431" s="112"/>
      <c r="I431" s="111"/>
      <c r="J431" s="105"/>
      <c r="K431" s="105"/>
      <c r="L431" s="105"/>
    </row>
    <row r="432" spans="3:12" ht="11.25">
      <c r="C432" s="113"/>
      <c r="D432" s="105"/>
      <c r="E432" s="105"/>
      <c r="F432" s="105"/>
      <c r="G432" s="105"/>
      <c r="H432" s="112"/>
      <c r="I432" s="111"/>
      <c r="J432" s="105"/>
      <c r="K432" s="105"/>
      <c r="L432" s="105"/>
    </row>
    <row r="433" spans="3:12" ht="11.25">
      <c r="C433" s="113"/>
      <c r="D433" s="105"/>
      <c r="E433" s="105"/>
      <c r="F433" s="105"/>
      <c r="G433" s="105"/>
      <c r="H433" s="112"/>
      <c r="I433" s="111"/>
      <c r="J433" s="105"/>
      <c r="K433" s="105"/>
      <c r="L433" s="105"/>
    </row>
    <row r="434" spans="3:12" ht="11.25">
      <c r="C434" s="113"/>
      <c r="D434" s="105"/>
      <c r="E434" s="105"/>
      <c r="F434" s="105"/>
      <c r="G434" s="105"/>
      <c r="H434" s="112"/>
      <c r="I434" s="111"/>
      <c r="J434" s="105"/>
      <c r="K434" s="105"/>
      <c r="L434" s="105"/>
    </row>
    <row r="435" spans="3:12" ht="11.25">
      <c r="C435" s="113"/>
      <c r="D435" s="105"/>
      <c r="E435" s="105"/>
      <c r="F435" s="105"/>
      <c r="G435" s="105"/>
      <c r="H435" s="112"/>
      <c r="I435" s="111"/>
      <c r="J435" s="105"/>
      <c r="K435" s="105"/>
      <c r="L435" s="105"/>
    </row>
    <row r="436" spans="3:12" ht="11.25">
      <c r="C436" s="113"/>
      <c r="D436" s="105"/>
      <c r="E436" s="105"/>
      <c r="F436" s="105"/>
      <c r="G436" s="105"/>
      <c r="H436" s="112"/>
      <c r="I436" s="111"/>
      <c r="J436" s="105"/>
      <c r="K436" s="105"/>
      <c r="L436" s="105"/>
    </row>
    <row r="437" spans="3:12" ht="11.25">
      <c r="C437" s="113"/>
      <c r="D437" s="105"/>
      <c r="E437" s="105"/>
      <c r="F437" s="105"/>
      <c r="G437" s="105"/>
      <c r="H437" s="112"/>
      <c r="I437" s="111"/>
      <c r="J437" s="105"/>
      <c r="K437" s="105"/>
      <c r="L437" s="105"/>
    </row>
    <row r="438" spans="3:12" ht="11.25">
      <c r="C438" s="113"/>
      <c r="D438" s="105"/>
      <c r="E438" s="105"/>
      <c r="F438" s="105"/>
      <c r="G438" s="105"/>
      <c r="H438" s="112"/>
      <c r="I438" s="111"/>
      <c r="J438" s="105"/>
      <c r="K438" s="105"/>
      <c r="L438" s="105"/>
    </row>
    <row r="439" spans="3:12" ht="11.25">
      <c r="C439" s="113"/>
      <c r="D439" s="105"/>
      <c r="E439" s="105"/>
      <c r="F439" s="105"/>
      <c r="G439" s="105"/>
      <c r="H439" s="112"/>
      <c r="I439" s="111"/>
      <c r="J439" s="105"/>
      <c r="K439" s="105"/>
      <c r="L439" s="105"/>
    </row>
    <row r="440" spans="3:12" ht="11.25">
      <c r="C440" s="113"/>
      <c r="D440" s="105"/>
      <c r="E440" s="105"/>
      <c r="F440" s="105"/>
      <c r="G440" s="105"/>
      <c r="H440" s="112"/>
      <c r="I440" s="111"/>
      <c r="J440" s="105"/>
      <c r="K440" s="105"/>
      <c r="L440" s="105"/>
    </row>
    <row r="441" spans="3:12" ht="11.25">
      <c r="C441" s="113"/>
      <c r="D441" s="105"/>
      <c r="E441" s="105"/>
      <c r="F441" s="105"/>
      <c r="G441" s="105"/>
      <c r="H441" s="112"/>
      <c r="I441" s="111"/>
      <c r="J441" s="105"/>
      <c r="K441" s="105"/>
      <c r="L441" s="105"/>
    </row>
    <row r="442" spans="3:12" ht="11.25">
      <c r="C442" s="113"/>
      <c r="D442" s="105"/>
      <c r="E442" s="105"/>
      <c r="F442" s="105"/>
      <c r="G442" s="105"/>
      <c r="H442" s="112"/>
      <c r="I442" s="111"/>
      <c r="J442" s="105"/>
      <c r="K442" s="105"/>
      <c r="L442" s="105"/>
    </row>
    <row r="443" spans="3:12" ht="11.25">
      <c r="C443" s="113"/>
      <c r="D443" s="105"/>
      <c r="E443" s="105"/>
      <c r="F443" s="105"/>
      <c r="G443" s="105"/>
      <c r="H443" s="112"/>
      <c r="I443" s="111"/>
      <c r="J443" s="105"/>
      <c r="K443" s="105"/>
      <c r="L443" s="105"/>
    </row>
    <row r="444" spans="3:12" ht="11.25">
      <c r="C444" s="113"/>
      <c r="D444" s="105"/>
      <c r="E444" s="105"/>
      <c r="F444" s="105"/>
      <c r="G444" s="105"/>
      <c r="H444" s="112"/>
      <c r="I444" s="111"/>
      <c r="J444" s="105"/>
      <c r="K444" s="105"/>
      <c r="L444" s="105"/>
    </row>
    <row r="445" spans="3:12" ht="11.25">
      <c r="C445" s="113"/>
      <c r="D445" s="105"/>
      <c r="E445" s="105"/>
      <c r="F445" s="105"/>
      <c r="G445" s="105"/>
      <c r="H445" s="112"/>
      <c r="I445" s="111"/>
      <c r="J445" s="105"/>
      <c r="K445" s="105"/>
      <c r="L445" s="105"/>
    </row>
    <row r="446" spans="3:12" ht="11.25">
      <c r="C446" s="113"/>
      <c r="D446" s="105"/>
      <c r="E446" s="105"/>
      <c r="F446" s="105"/>
      <c r="G446" s="105"/>
      <c r="H446" s="112"/>
      <c r="I446" s="111"/>
      <c r="J446" s="105"/>
      <c r="K446" s="105"/>
      <c r="L446" s="105"/>
    </row>
    <row r="447" spans="3:12" ht="11.25">
      <c r="C447" s="113"/>
      <c r="D447" s="105"/>
      <c r="E447" s="105"/>
      <c r="F447" s="105"/>
      <c r="G447" s="105"/>
      <c r="H447" s="112"/>
      <c r="I447" s="111"/>
      <c r="J447" s="105"/>
      <c r="K447" s="105"/>
      <c r="L447" s="105"/>
    </row>
    <row r="448" spans="3:12" ht="11.25">
      <c r="C448" s="113"/>
      <c r="D448" s="105"/>
      <c r="E448" s="105"/>
      <c r="F448" s="105"/>
      <c r="G448" s="105"/>
      <c r="H448" s="112"/>
      <c r="I448" s="111"/>
      <c r="J448" s="105"/>
      <c r="K448" s="105"/>
      <c r="L448" s="105"/>
    </row>
    <row r="449" spans="3:12" ht="11.25">
      <c r="C449" s="113"/>
      <c r="D449" s="105"/>
      <c r="E449" s="105"/>
      <c r="F449" s="105"/>
      <c r="G449" s="105"/>
      <c r="H449" s="112"/>
      <c r="I449" s="111"/>
      <c r="J449" s="105"/>
      <c r="K449" s="105"/>
      <c r="L449" s="105"/>
    </row>
    <row r="450" spans="3:12" ht="11.25">
      <c r="C450" s="113"/>
      <c r="D450" s="105"/>
      <c r="E450" s="105"/>
      <c r="F450" s="105"/>
      <c r="G450" s="105"/>
      <c r="H450" s="112"/>
      <c r="I450" s="111"/>
      <c r="J450" s="105"/>
      <c r="K450" s="105"/>
      <c r="L450" s="105"/>
    </row>
    <row r="451" spans="3:12" ht="11.25">
      <c r="C451" s="113"/>
      <c r="D451" s="105"/>
      <c r="E451" s="105"/>
      <c r="F451" s="105"/>
      <c r="G451" s="105"/>
      <c r="H451" s="112"/>
      <c r="I451" s="111"/>
      <c r="J451" s="105"/>
      <c r="K451" s="105"/>
      <c r="L451" s="105"/>
    </row>
    <row r="452" spans="3:12" ht="11.25">
      <c r="C452" s="113"/>
      <c r="D452" s="105"/>
      <c r="E452" s="105"/>
      <c r="F452" s="105"/>
      <c r="G452" s="105"/>
      <c r="H452" s="112"/>
      <c r="I452" s="111"/>
      <c r="J452" s="105"/>
      <c r="K452" s="105"/>
      <c r="L452" s="105"/>
    </row>
    <row r="453" spans="3:12" ht="11.25">
      <c r="C453" s="113"/>
      <c r="D453" s="105"/>
      <c r="E453" s="105"/>
      <c r="F453" s="105"/>
      <c r="G453" s="105"/>
      <c r="H453" s="112"/>
      <c r="I453" s="111"/>
      <c r="J453" s="105"/>
      <c r="K453" s="105"/>
      <c r="L453" s="105"/>
    </row>
    <row r="454" spans="3:12" ht="11.25">
      <c r="C454" s="113"/>
      <c r="D454" s="105"/>
      <c r="E454" s="105"/>
      <c r="F454" s="105"/>
      <c r="G454" s="105"/>
      <c r="H454" s="112"/>
      <c r="I454" s="111"/>
      <c r="J454" s="105"/>
      <c r="K454" s="105"/>
      <c r="L454" s="105"/>
    </row>
    <row r="455" spans="3:12" ht="11.25">
      <c r="C455" s="113"/>
      <c r="D455" s="105"/>
      <c r="E455" s="105"/>
      <c r="F455" s="105"/>
      <c r="G455" s="105"/>
      <c r="H455" s="112"/>
      <c r="I455" s="111"/>
      <c r="J455" s="105"/>
      <c r="K455" s="105"/>
      <c r="L455" s="105"/>
    </row>
    <row r="456" spans="3:12" ht="11.25">
      <c r="C456" s="113"/>
      <c r="D456" s="105"/>
      <c r="E456" s="105"/>
      <c r="F456" s="105"/>
      <c r="G456" s="105"/>
      <c r="H456" s="112"/>
      <c r="I456" s="111"/>
      <c r="J456" s="105"/>
      <c r="K456" s="105"/>
      <c r="L456" s="105"/>
    </row>
    <row r="457" spans="3:12" ht="11.25">
      <c r="C457" s="113"/>
      <c r="D457" s="105"/>
      <c r="E457" s="105"/>
      <c r="F457" s="105"/>
      <c r="G457" s="105"/>
      <c r="H457" s="112"/>
      <c r="I457" s="111"/>
      <c r="J457" s="105"/>
      <c r="K457" s="105"/>
      <c r="L457" s="105"/>
    </row>
    <row r="458" spans="3:12" ht="11.25">
      <c r="C458" s="113"/>
      <c r="D458" s="105"/>
      <c r="E458" s="105"/>
      <c r="F458" s="105"/>
      <c r="G458" s="105"/>
      <c r="H458" s="112"/>
      <c r="I458" s="111"/>
      <c r="J458" s="105"/>
      <c r="K458" s="105"/>
      <c r="L458" s="105"/>
    </row>
    <row r="459" spans="3:12" ht="11.25">
      <c r="C459" s="113"/>
      <c r="D459" s="105"/>
      <c r="E459" s="105"/>
      <c r="F459" s="105"/>
      <c r="G459" s="105"/>
      <c r="H459" s="112"/>
      <c r="I459" s="111"/>
      <c r="J459" s="105"/>
      <c r="K459" s="105"/>
      <c r="L459" s="105"/>
    </row>
    <row r="460" spans="3:12" ht="11.25">
      <c r="C460" s="113"/>
      <c r="D460" s="105"/>
      <c r="E460" s="105"/>
      <c r="F460" s="105"/>
      <c r="G460" s="105"/>
      <c r="H460" s="112"/>
      <c r="I460" s="111"/>
      <c r="J460" s="105"/>
      <c r="K460" s="105"/>
      <c r="L460" s="105"/>
    </row>
    <row r="461" spans="3:12" ht="11.25">
      <c r="C461" s="113"/>
      <c r="D461" s="105"/>
      <c r="E461" s="105"/>
      <c r="F461" s="105"/>
      <c r="G461" s="105"/>
      <c r="H461" s="112"/>
      <c r="I461" s="111"/>
      <c r="J461" s="105"/>
      <c r="K461" s="105"/>
      <c r="L461" s="105"/>
    </row>
    <row r="462" spans="3:12" ht="11.25">
      <c r="C462" s="113"/>
      <c r="D462" s="105"/>
      <c r="E462" s="105"/>
      <c r="F462" s="105"/>
      <c r="G462" s="105"/>
      <c r="H462" s="112"/>
      <c r="I462" s="111"/>
      <c r="J462" s="105"/>
      <c r="K462" s="105"/>
      <c r="L462" s="105"/>
    </row>
    <row r="463" spans="3:12" ht="11.25">
      <c r="C463" s="113"/>
      <c r="D463" s="105"/>
      <c r="E463" s="105"/>
      <c r="F463" s="105"/>
      <c r="G463" s="105"/>
      <c r="H463" s="112"/>
      <c r="I463" s="111"/>
      <c r="J463" s="105"/>
      <c r="K463" s="105"/>
      <c r="L463" s="105"/>
    </row>
    <row r="464" spans="3:12" ht="11.25">
      <c r="C464" s="113"/>
      <c r="D464" s="105"/>
      <c r="E464" s="105"/>
      <c r="F464" s="105"/>
      <c r="G464" s="105"/>
      <c r="H464" s="112"/>
      <c r="I464" s="111"/>
      <c r="J464" s="105"/>
      <c r="K464" s="105"/>
      <c r="L464" s="105"/>
    </row>
    <row r="465" spans="3:12" ht="11.25">
      <c r="C465" s="113"/>
      <c r="D465" s="105"/>
      <c r="E465" s="105"/>
      <c r="F465" s="105"/>
      <c r="G465" s="105"/>
      <c r="H465" s="112"/>
      <c r="I465" s="111"/>
      <c r="J465" s="105"/>
      <c r="K465" s="105"/>
      <c r="L465" s="105"/>
    </row>
    <row r="466" spans="3:12" ht="11.25">
      <c r="C466" s="113"/>
      <c r="D466" s="105"/>
      <c r="E466" s="105"/>
      <c r="F466" s="105"/>
      <c r="G466" s="105"/>
      <c r="H466" s="112"/>
      <c r="I466" s="111"/>
      <c r="J466" s="105"/>
      <c r="K466" s="105"/>
      <c r="L466" s="105"/>
    </row>
    <row r="467" spans="3:12" ht="11.25">
      <c r="C467" s="113"/>
      <c r="D467" s="105"/>
      <c r="E467" s="105"/>
      <c r="F467" s="105"/>
      <c r="G467" s="105"/>
      <c r="H467" s="112"/>
      <c r="I467" s="111"/>
      <c r="J467" s="105"/>
      <c r="K467" s="105"/>
      <c r="L467" s="105"/>
    </row>
    <row r="468" spans="3:12" ht="11.25">
      <c r="C468" s="113"/>
      <c r="D468" s="105"/>
      <c r="E468" s="105"/>
      <c r="F468" s="105"/>
      <c r="G468" s="105"/>
      <c r="H468" s="112"/>
      <c r="I468" s="111"/>
      <c r="J468" s="105"/>
      <c r="K468" s="105"/>
      <c r="L468" s="105"/>
    </row>
    <row r="469" spans="3:12" ht="11.25">
      <c r="C469" s="113"/>
      <c r="D469" s="105"/>
      <c r="E469" s="105"/>
      <c r="F469" s="105"/>
      <c r="G469" s="105"/>
      <c r="H469" s="112"/>
      <c r="I469" s="111"/>
      <c r="J469" s="105"/>
      <c r="K469" s="105"/>
      <c r="L469" s="105"/>
    </row>
    <row r="470" spans="3:12" ht="11.25">
      <c r="C470" s="113"/>
      <c r="D470" s="105"/>
      <c r="E470" s="105"/>
      <c r="F470" s="105"/>
      <c r="G470" s="105"/>
      <c r="H470" s="112"/>
      <c r="I470" s="111"/>
      <c r="J470" s="105"/>
      <c r="K470" s="105"/>
      <c r="L470" s="105"/>
    </row>
    <row r="471" spans="3:12" ht="11.25">
      <c r="C471" s="113"/>
      <c r="D471" s="105"/>
      <c r="E471" s="105"/>
      <c r="F471" s="105"/>
      <c r="G471" s="105"/>
      <c r="H471" s="112"/>
      <c r="I471" s="111"/>
      <c r="J471" s="105"/>
      <c r="K471" s="105"/>
      <c r="L471" s="105"/>
    </row>
    <row r="472" spans="3:12" ht="11.25">
      <c r="C472" s="113"/>
      <c r="D472" s="105"/>
      <c r="E472" s="105"/>
      <c r="F472" s="105"/>
      <c r="G472" s="105"/>
      <c r="H472" s="112"/>
      <c r="I472" s="111"/>
      <c r="J472" s="105"/>
      <c r="K472" s="105"/>
      <c r="L472" s="105"/>
    </row>
    <row r="473" spans="3:12" ht="11.25">
      <c r="C473" s="113"/>
      <c r="D473" s="105"/>
      <c r="E473" s="105"/>
      <c r="F473" s="105"/>
      <c r="G473" s="105"/>
      <c r="H473" s="112"/>
      <c r="I473" s="111"/>
      <c r="J473" s="105"/>
      <c r="K473" s="105"/>
      <c r="L473" s="105"/>
    </row>
    <row r="474" spans="3:12" ht="11.25">
      <c r="C474" s="113"/>
      <c r="D474" s="105"/>
      <c r="E474" s="105"/>
      <c r="F474" s="105"/>
      <c r="G474" s="105"/>
      <c r="H474" s="112"/>
      <c r="I474" s="111"/>
      <c r="J474" s="105"/>
      <c r="K474" s="105"/>
      <c r="L474" s="105"/>
    </row>
    <row r="475" spans="3:12" ht="11.25">
      <c r="C475" s="113"/>
      <c r="D475" s="105"/>
      <c r="E475" s="105"/>
      <c r="F475" s="105"/>
      <c r="G475" s="105"/>
      <c r="H475" s="112"/>
      <c r="I475" s="111"/>
      <c r="J475" s="105"/>
      <c r="K475" s="105"/>
      <c r="L475" s="105"/>
    </row>
    <row r="476" spans="3:12" ht="11.25">
      <c r="C476" s="113"/>
      <c r="D476" s="105"/>
      <c r="E476" s="105"/>
      <c r="F476" s="105"/>
      <c r="G476" s="105"/>
      <c r="H476" s="112"/>
      <c r="I476" s="111"/>
      <c r="J476" s="105"/>
      <c r="K476" s="105"/>
      <c r="L476" s="105"/>
    </row>
    <row r="477" spans="3:12" ht="11.25">
      <c r="C477" s="113"/>
      <c r="D477" s="105"/>
      <c r="E477" s="105"/>
      <c r="F477" s="105"/>
      <c r="G477" s="105"/>
      <c r="H477" s="112"/>
      <c r="I477" s="111"/>
      <c r="J477" s="105"/>
      <c r="K477" s="105"/>
      <c r="L477" s="105"/>
    </row>
    <row r="478" spans="3:12" ht="11.25">
      <c r="C478" s="113"/>
      <c r="D478" s="105"/>
      <c r="E478" s="105"/>
      <c r="F478" s="105"/>
      <c r="G478" s="105"/>
      <c r="H478" s="112"/>
      <c r="I478" s="111"/>
      <c r="J478" s="105"/>
      <c r="K478" s="105"/>
      <c r="L478" s="105"/>
    </row>
    <row r="479" spans="3:12" ht="11.25">
      <c r="C479" s="113"/>
      <c r="D479" s="105"/>
      <c r="E479" s="105"/>
      <c r="F479" s="105"/>
      <c r="G479" s="105"/>
      <c r="H479" s="112"/>
      <c r="I479" s="111"/>
      <c r="J479" s="105"/>
      <c r="K479" s="105"/>
      <c r="L479" s="105"/>
    </row>
    <row r="480" spans="3:12" ht="11.25">
      <c r="C480" s="113"/>
      <c r="D480" s="105"/>
      <c r="E480" s="105"/>
      <c r="F480" s="105"/>
      <c r="G480" s="105"/>
      <c r="H480" s="112"/>
      <c r="I480" s="111"/>
      <c r="J480" s="105"/>
      <c r="K480" s="105"/>
      <c r="L480" s="105"/>
    </row>
    <row r="481" spans="3:12" ht="11.25">
      <c r="C481" s="113"/>
      <c r="D481" s="105"/>
      <c r="E481" s="105"/>
      <c r="F481" s="105"/>
      <c r="G481" s="105"/>
      <c r="H481" s="112"/>
      <c r="I481" s="111"/>
      <c r="J481" s="105"/>
      <c r="K481" s="105"/>
      <c r="L481" s="105"/>
    </row>
    <row r="482" spans="3:12" ht="11.25">
      <c r="C482" s="113"/>
      <c r="D482" s="105"/>
      <c r="E482" s="105"/>
      <c r="F482" s="105"/>
      <c r="G482" s="105"/>
      <c r="H482" s="112"/>
      <c r="I482" s="111"/>
      <c r="J482" s="105"/>
      <c r="K482" s="105"/>
      <c r="L482" s="105"/>
    </row>
    <row r="483" spans="3:12" ht="11.25">
      <c r="C483" s="113"/>
      <c r="D483" s="105"/>
      <c r="E483" s="105"/>
      <c r="F483" s="105"/>
      <c r="G483" s="105"/>
      <c r="H483" s="112"/>
      <c r="I483" s="111"/>
      <c r="J483" s="105"/>
      <c r="K483" s="105"/>
      <c r="L483" s="105"/>
    </row>
    <row r="484" spans="3:12" ht="11.25">
      <c r="C484" s="113"/>
      <c r="D484" s="105"/>
      <c r="E484" s="105"/>
      <c r="F484" s="105"/>
      <c r="G484" s="105"/>
      <c r="H484" s="112"/>
      <c r="I484" s="111"/>
      <c r="J484" s="105"/>
      <c r="K484" s="105"/>
      <c r="L484" s="105"/>
    </row>
    <row r="485" spans="3:12" ht="11.25">
      <c r="C485" s="113"/>
      <c r="D485" s="105"/>
      <c r="E485" s="105"/>
      <c r="F485" s="105"/>
      <c r="G485" s="105"/>
      <c r="H485" s="112"/>
      <c r="I485" s="111"/>
      <c r="J485" s="105"/>
      <c r="K485" s="105"/>
      <c r="L485" s="105"/>
    </row>
    <row r="486" spans="3:12" ht="11.25">
      <c r="C486" s="113"/>
      <c r="D486" s="105"/>
      <c r="E486" s="105"/>
      <c r="F486" s="105"/>
      <c r="G486" s="105"/>
      <c r="H486" s="112"/>
      <c r="I486" s="111"/>
      <c r="J486" s="105"/>
      <c r="K486" s="105"/>
      <c r="L486" s="105"/>
    </row>
    <row r="487" spans="3:12" ht="11.25">
      <c r="C487" s="113"/>
      <c r="D487" s="105"/>
      <c r="E487" s="105"/>
      <c r="F487" s="105"/>
      <c r="G487" s="105"/>
      <c r="H487" s="112"/>
      <c r="I487" s="111"/>
      <c r="J487" s="105"/>
      <c r="K487" s="105"/>
      <c r="L487" s="105"/>
    </row>
    <row r="488" spans="3:12" ht="11.25">
      <c r="C488" s="113"/>
      <c r="D488" s="105"/>
      <c r="E488" s="105"/>
      <c r="F488" s="105"/>
      <c r="G488" s="105"/>
      <c r="H488" s="112"/>
      <c r="I488" s="111"/>
      <c r="J488" s="105"/>
      <c r="K488" s="105"/>
      <c r="L488" s="105"/>
    </row>
    <row r="489" spans="3:12" ht="11.25">
      <c r="C489" s="113"/>
      <c r="D489" s="105"/>
      <c r="E489" s="105"/>
      <c r="F489" s="105"/>
      <c r="G489" s="105"/>
      <c r="H489" s="112"/>
      <c r="I489" s="111"/>
      <c r="J489" s="105"/>
      <c r="K489" s="105"/>
      <c r="L489" s="105"/>
    </row>
    <row r="490" spans="3:12" ht="11.25">
      <c r="C490" s="113"/>
      <c r="D490" s="105"/>
      <c r="E490" s="105"/>
      <c r="F490" s="105"/>
      <c r="G490" s="105"/>
      <c r="H490" s="112"/>
      <c r="I490" s="111"/>
      <c r="J490" s="105"/>
      <c r="K490" s="105"/>
      <c r="L490" s="105"/>
    </row>
    <row r="491" spans="3:12" ht="11.25">
      <c r="C491" s="113"/>
      <c r="D491" s="105"/>
      <c r="E491" s="105"/>
      <c r="F491" s="105"/>
      <c r="G491" s="105"/>
      <c r="H491" s="112"/>
      <c r="I491" s="111"/>
      <c r="J491" s="105"/>
      <c r="K491" s="105"/>
      <c r="L491" s="105"/>
    </row>
    <row r="492" spans="3:12" ht="11.25">
      <c r="C492" s="113"/>
      <c r="D492" s="105"/>
      <c r="E492" s="105"/>
      <c r="F492" s="105"/>
      <c r="G492" s="105"/>
      <c r="H492" s="112"/>
      <c r="I492" s="111"/>
      <c r="J492" s="105"/>
      <c r="K492" s="105"/>
      <c r="L492" s="105"/>
    </row>
    <row r="493" spans="3:12" ht="11.25">
      <c r="C493" s="113"/>
      <c r="D493" s="105"/>
      <c r="E493" s="105"/>
      <c r="F493" s="105"/>
      <c r="G493" s="105"/>
      <c r="H493" s="112"/>
      <c r="I493" s="111"/>
      <c r="J493" s="105"/>
      <c r="K493" s="105"/>
      <c r="L493" s="105"/>
    </row>
    <row r="494" spans="3:12" ht="11.25">
      <c r="C494" s="113"/>
      <c r="D494" s="105"/>
      <c r="E494" s="105"/>
      <c r="F494" s="105"/>
      <c r="G494" s="105"/>
      <c r="H494" s="112"/>
      <c r="I494" s="111"/>
      <c r="J494" s="105"/>
      <c r="K494" s="105"/>
      <c r="L494" s="105"/>
    </row>
    <row r="495" spans="3:12" ht="11.25">
      <c r="C495" s="113"/>
      <c r="D495" s="105"/>
      <c r="E495" s="105"/>
      <c r="F495" s="105"/>
      <c r="G495" s="105"/>
      <c r="H495" s="112"/>
      <c r="I495" s="111"/>
      <c r="J495" s="105"/>
      <c r="K495" s="105"/>
      <c r="L495" s="105"/>
    </row>
    <row r="496" spans="3:12" ht="11.25">
      <c r="C496" s="113"/>
      <c r="D496" s="105"/>
      <c r="E496" s="105"/>
      <c r="F496" s="105"/>
      <c r="G496" s="105"/>
      <c r="H496" s="112"/>
      <c r="I496" s="111"/>
      <c r="J496" s="105"/>
      <c r="K496" s="105"/>
      <c r="L496" s="105"/>
    </row>
    <row r="497" spans="3:12" ht="11.25">
      <c r="C497" s="113"/>
      <c r="D497" s="105"/>
      <c r="E497" s="105"/>
      <c r="F497" s="105"/>
      <c r="G497" s="105"/>
      <c r="H497" s="112"/>
      <c r="I497" s="111"/>
      <c r="J497" s="105"/>
      <c r="K497" s="105"/>
      <c r="L497" s="105"/>
    </row>
    <row r="498" spans="3:12" ht="11.25">
      <c r="C498" s="113"/>
      <c r="D498" s="105"/>
      <c r="E498" s="105"/>
      <c r="F498" s="105"/>
      <c r="G498" s="105"/>
      <c r="H498" s="112"/>
      <c r="I498" s="111"/>
      <c r="J498" s="105"/>
      <c r="K498" s="105"/>
      <c r="L498" s="105"/>
    </row>
    <row r="499" spans="3:12" ht="11.25">
      <c r="C499" s="113"/>
      <c r="D499" s="105"/>
      <c r="E499" s="105"/>
      <c r="F499" s="105"/>
      <c r="G499" s="105"/>
      <c r="H499" s="112"/>
      <c r="I499" s="111"/>
      <c r="J499" s="105"/>
      <c r="K499" s="105"/>
      <c r="L499" s="105"/>
    </row>
    <row r="500" spans="3:12" ht="11.25">
      <c r="C500" s="113"/>
      <c r="D500" s="105"/>
      <c r="E500" s="105"/>
      <c r="F500" s="105"/>
      <c r="G500" s="105"/>
      <c r="H500" s="112"/>
      <c r="I500" s="111"/>
      <c r="J500" s="105"/>
      <c r="K500" s="105"/>
      <c r="L500" s="105"/>
    </row>
    <row r="501" spans="3:12" ht="11.25">
      <c r="C501" s="113"/>
      <c r="D501" s="105"/>
      <c r="E501" s="105"/>
      <c r="F501" s="105"/>
      <c r="G501" s="105"/>
      <c r="H501" s="112"/>
      <c r="I501" s="111"/>
      <c r="J501" s="105"/>
      <c r="K501" s="105"/>
      <c r="L501" s="105"/>
    </row>
    <row r="502" spans="3:12" ht="11.25">
      <c r="C502" s="113"/>
      <c r="D502" s="105"/>
      <c r="E502" s="105"/>
      <c r="F502" s="105"/>
      <c r="G502" s="105"/>
      <c r="H502" s="112"/>
      <c r="I502" s="111"/>
      <c r="J502" s="105"/>
      <c r="K502" s="105"/>
      <c r="L502" s="105"/>
    </row>
    <row r="503" spans="3:12" ht="11.25">
      <c r="C503" s="113"/>
      <c r="D503" s="105"/>
      <c r="E503" s="105"/>
      <c r="F503" s="105"/>
      <c r="G503" s="105"/>
      <c r="H503" s="112"/>
      <c r="I503" s="111"/>
      <c r="J503" s="105"/>
      <c r="K503" s="105"/>
      <c r="L503" s="105"/>
    </row>
    <row r="504" spans="3:12" ht="11.25">
      <c r="C504" s="113"/>
      <c r="D504" s="105"/>
      <c r="E504" s="105"/>
      <c r="F504" s="105"/>
      <c r="G504" s="105"/>
      <c r="H504" s="112"/>
      <c r="I504" s="111"/>
      <c r="J504" s="105"/>
      <c r="K504" s="105"/>
      <c r="L504" s="105"/>
    </row>
    <row r="505" spans="3:12" ht="11.25">
      <c r="C505" s="113"/>
      <c r="D505" s="105"/>
      <c r="E505" s="105"/>
      <c r="F505" s="105"/>
      <c r="G505" s="105"/>
      <c r="H505" s="112"/>
      <c r="I505" s="111"/>
      <c r="J505" s="105"/>
      <c r="K505" s="105"/>
      <c r="L505" s="105"/>
    </row>
    <row r="506" spans="3:12" ht="11.25">
      <c r="C506" s="113"/>
      <c r="D506" s="105"/>
      <c r="E506" s="105"/>
      <c r="F506" s="105"/>
      <c r="G506" s="105"/>
      <c r="H506" s="112"/>
      <c r="I506" s="111"/>
      <c r="J506" s="105"/>
      <c r="K506" s="105"/>
      <c r="L506" s="105"/>
    </row>
    <row r="507" spans="3:12" ht="11.25">
      <c r="C507" s="113"/>
      <c r="D507" s="105"/>
      <c r="E507" s="105"/>
      <c r="F507" s="105"/>
      <c r="G507" s="105"/>
      <c r="H507" s="112"/>
      <c r="I507" s="111"/>
      <c r="J507" s="105"/>
      <c r="K507" s="105"/>
      <c r="L507" s="105"/>
    </row>
    <row r="508" spans="3:12" ht="11.25">
      <c r="C508" s="113"/>
      <c r="D508" s="105"/>
      <c r="E508" s="105"/>
      <c r="F508" s="105"/>
      <c r="G508" s="105"/>
      <c r="H508" s="112"/>
      <c r="I508" s="111"/>
      <c r="J508" s="105"/>
      <c r="K508" s="105"/>
      <c r="L508" s="105"/>
    </row>
    <row r="509" spans="3:12" ht="11.25">
      <c r="C509" s="113"/>
      <c r="D509" s="105"/>
      <c r="E509" s="105"/>
      <c r="F509" s="105"/>
      <c r="G509" s="105"/>
      <c r="H509" s="112"/>
      <c r="I509" s="111"/>
      <c r="J509" s="105"/>
      <c r="K509" s="105"/>
      <c r="L509" s="105"/>
    </row>
    <row r="510" spans="3:12" ht="11.25">
      <c r="C510" s="113"/>
      <c r="D510" s="105"/>
      <c r="E510" s="105"/>
      <c r="F510" s="105"/>
      <c r="G510" s="105"/>
      <c r="H510" s="112"/>
      <c r="I510" s="111"/>
      <c r="J510" s="105"/>
      <c r="K510" s="105"/>
      <c r="L510" s="105"/>
    </row>
    <row r="511" spans="3:12" ht="11.25">
      <c r="C511" s="113"/>
      <c r="D511" s="105"/>
      <c r="E511" s="105"/>
      <c r="F511" s="105"/>
      <c r="G511" s="105"/>
      <c r="H511" s="112"/>
      <c r="I511" s="111"/>
      <c r="J511" s="105"/>
      <c r="K511" s="105"/>
      <c r="L511" s="105"/>
    </row>
    <row r="512" spans="3:12" ht="11.25">
      <c r="C512" s="113"/>
      <c r="D512" s="105"/>
      <c r="E512" s="105"/>
      <c r="F512" s="105"/>
      <c r="G512" s="105"/>
      <c r="H512" s="112"/>
      <c r="I512" s="111"/>
      <c r="J512" s="105"/>
      <c r="K512" s="105"/>
      <c r="L512" s="105"/>
    </row>
    <row r="513" spans="3:12" ht="11.25">
      <c r="C513" s="113"/>
      <c r="D513" s="105"/>
      <c r="E513" s="105"/>
      <c r="F513" s="105"/>
      <c r="G513" s="105"/>
      <c r="H513" s="112"/>
      <c r="I513" s="111"/>
      <c r="J513" s="105"/>
      <c r="K513" s="105"/>
      <c r="L513" s="105"/>
    </row>
    <row r="514" spans="3:12" ht="11.25">
      <c r="C514" s="113"/>
      <c r="D514" s="105"/>
      <c r="E514" s="105"/>
      <c r="F514" s="105"/>
      <c r="G514" s="105"/>
      <c r="H514" s="112"/>
      <c r="I514" s="111"/>
      <c r="J514" s="105"/>
      <c r="K514" s="105"/>
      <c r="L514" s="105"/>
    </row>
    <row r="515" spans="3:12" ht="11.25">
      <c r="C515" s="113"/>
      <c r="D515" s="105"/>
      <c r="E515" s="105"/>
      <c r="F515" s="105"/>
      <c r="G515" s="105"/>
      <c r="H515" s="112"/>
      <c r="I515" s="111"/>
      <c r="J515" s="105"/>
      <c r="K515" s="105"/>
      <c r="L515" s="105"/>
    </row>
    <row r="516" spans="3:12" ht="11.25">
      <c r="C516" s="113"/>
      <c r="D516" s="105"/>
      <c r="E516" s="105"/>
      <c r="F516" s="105"/>
      <c r="G516" s="105"/>
      <c r="H516" s="112"/>
      <c r="I516" s="111"/>
      <c r="J516" s="105"/>
      <c r="K516" s="105"/>
      <c r="L516" s="105"/>
    </row>
    <row r="517" spans="3:12" ht="11.25">
      <c r="C517" s="113"/>
      <c r="D517" s="105"/>
      <c r="E517" s="105"/>
      <c r="F517" s="105"/>
      <c r="G517" s="105"/>
      <c r="H517" s="112"/>
      <c r="I517" s="111"/>
      <c r="J517" s="105"/>
      <c r="K517" s="105"/>
      <c r="L517" s="105"/>
    </row>
    <row r="518" spans="3:12" ht="11.25">
      <c r="C518" s="113"/>
      <c r="D518" s="105"/>
      <c r="E518" s="105"/>
      <c r="F518" s="105"/>
      <c r="G518" s="105"/>
      <c r="H518" s="112"/>
      <c r="I518" s="111"/>
      <c r="J518" s="105"/>
      <c r="K518" s="105"/>
      <c r="L518" s="105"/>
    </row>
    <row r="519" spans="3:12" ht="11.25">
      <c r="C519" s="113"/>
      <c r="D519" s="105"/>
      <c r="E519" s="105"/>
      <c r="F519" s="105"/>
      <c r="G519" s="105"/>
      <c r="H519" s="112"/>
      <c r="I519" s="111"/>
      <c r="J519" s="105"/>
      <c r="K519" s="105"/>
      <c r="L519" s="105"/>
    </row>
    <row r="520" spans="3:12" ht="11.25">
      <c r="C520" s="113"/>
      <c r="D520" s="105"/>
      <c r="E520" s="105"/>
      <c r="F520" s="105"/>
      <c r="G520" s="105"/>
      <c r="H520" s="112"/>
      <c r="I520" s="111"/>
      <c r="J520" s="105"/>
      <c r="K520" s="105"/>
      <c r="L520" s="105"/>
    </row>
    <row r="521" spans="3:12" ht="11.25">
      <c r="C521" s="113"/>
      <c r="D521" s="105"/>
      <c r="E521" s="105"/>
      <c r="F521" s="105"/>
      <c r="G521" s="105"/>
      <c r="H521" s="112"/>
      <c r="I521" s="111"/>
      <c r="J521" s="105"/>
      <c r="K521" s="105"/>
      <c r="L521" s="105"/>
    </row>
    <row r="522" spans="3:12" ht="11.25">
      <c r="C522" s="113"/>
      <c r="D522" s="105"/>
      <c r="E522" s="105"/>
      <c r="F522" s="105"/>
      <c r="G522" s="105"/>
      <c r="H522" s="112"/>
      <c r="I522" s="111"/>
      <c r="J522" s="105"/>
      <c r="K522" s="105"/>
      <c r="L522" s="105"/>
    </row>
    <row r="523" spans="3:12" ht="11.25">
      <c r="C523" s="113"/>
      <c r="D523" s="105"/>
      <c r="E523" s="105"/>
      <c r="F523" s="105"/>
      <c r="G523" s="105"/>
      <c r="H523" s="112"/>
      <c r="I523" s="111"/>
      <c r="J523" s="105"/>
      <c r="K523" s="105"/>
      <c r="L523" s="105"/>
    </row>
    <row r="524" spans="3:12" ht="11.25">
      <c r="C524" s="113"/>
      <c r="D524" s="105"/>
      <c r="E524" s="105"/>
      <c r="F524" s="105"/>
      <c r="G524" s="105"/>
      <c r="H524" s="112"/>
      <c r="I524" s="111"/>
      <c r="J524" s="105"/>
      <c r="K524" s="105"/>
      <c r="L524" s="105"/>
    </row>
    <row r="525" spans="3:12" ht="11.25">
      <c r="C525" s="113"/>
      <c r="D525" s="105"/>
      <c r="E525" s="105"/>
      <c r="F525" s="105"/>
      <c r="G525" s="105"/>
      <c r="H525" s="112"/>
      <c r="I525" s="111"/>
      <c r="J525" s="105"/>
      <c r="K525" s="105"/>
      <c r="L525" s="105"/>
    </row>
    <row r="526" spans="3:12" ht="11.25">
      <c r="C526" s="113"/>
      <c r="D526" s="105"/>
      <c r="E526" s="105"/>
      <c r="F526" s="105"/>
      <c r="G526" s="105"/>
      <c r="H526" s="112"/>
      <c r="I526" s="111"/>
      <c r="J526" s="105"/>
      <c r="K526" s="105"/>
      <c r="L526" s="105"/>
    </row>
    <row r="527" spans="3:12" ht="11.25">
      <c r="C527" s="113"/>
      <c r="D527" s="105"/>
      <c r="E527" s="105"/>
      <c r="F527" s="105"/>
      <c r="G527" s="105"/>
      <c r="H527" s="112"/>
      <c r="I527" s="111"/>
      <c r="J527" s="105"/>
      <c r="K527" s="105"/>
      <c r="L527" s="105"/>
    </row>
    <row r="528" spans="3:12" ht="11.25">
      <c r="C528" s="113"/>
      <c r="D528" s="105"/>
      <c r="E528" s="105"/>
      <c r="F528" s="105"/>
      <c r="G528" s="105"/>
      <c r="H528" s="112"/>
      <c r="I528" s="111"/>
      <c r="J528" s="105"/>
      <c r="K528" s="105"/>
      <c r="L528" s="105"/>
    </row>
    <row r="529" spans="3:12" ht="11.25">
      <c r="C529" s="113"/>
      <c r="D529" s="105"/>
      <c r="E529" s="105"/>
      <c r="F529" s="105"/>
      <c r="G529" s="105"/>
      <c r="H529" s="112"/>
      <c r="I529" s="111"/>
      <c r="J529" s="105"/>
      <c r="K529" s="105"/>
      <c r="L529" s="105"/>
    </row>
    <row r="530" spans="3:12" ht="11.25">
      <c r="C530" s="113"/>
      <c r="D530" s="105"/>
      <c r="E530" s="105"/>
      <c r="F530" s="105"/>
      <c r="G530" s="105"/>
      <c r="H530" s="112"/>
      <c r="I530" s="111"/>
      <c r="J530" s="105"/>
      <c r="K530" s="105"/>
      <c r="L530" s="105"/>
    </row>
    <row r="531" spans="3:12" ht="11.25">
      <c r="C531" s="113"/>
      <c r="D531" s="105"/>
      <c r="E531" s="105"/>
      <c r="F531" s="105"/>
      <c r="G531" s="105"/>
      <c r="H531" s="112"/>
      <c r="I531" s="111"/>
      <c r="J531" s="105"/>
      <c r="K531" s="105"/>
      <c r="L531" s="105"/>
    </row>
    <row r="532" spans="3:12" ht="11.25">
      <c r="C532" s="113"/>
      <c r="D532" s="105"/>
      <c r="E532" s="105"/>
      <c r="F532" s="105"/>
      <c r="G532" s="105"/>
      <c r="H532" s="112"/>
      <c r="I532" s="111"/>
      <c r="J532" s="105"/>
      <c r="K532" s="105"/>
      <c r="L532" s="105"/>
    </row>
    <row r="533" spans="3:12" ht="11.25">
      <c r="C533" s="113"/>
      <c r="D533" s="105"/>
      <c r="E533" s="105"/>
      <c r="F533" s="105"/>
      <c r="G533" s="105"/>
      <c r="H533" s="112"/>
      <c r="I533" s="111"/>
      <c r="J533" s="105"/>
      <c r="K533" s="105"/>
      <c r="L533" s="105"/>
    </row>
    <row r="534" spans="3:12" ht="11.25">
      <c r="C534" s="113"/>
      <c r="D534" s="105"/>
      <c r="E534" s="105"/>
      <c r="F534" s="105"/>
      <c r="G534" s="105"/>
      <c r="H534" s="112"/>
      <c r="I534" s="111"/>
      <c r="J534" s="105"/>
      <c r="K534" s="105"/>
      <c r="L534" s="105"/>
    </row>
    <row r="535" spans="3:12" ht="11.25">
      <c r="C535" s="113"/>
      <c r="D535" s="105"/>
      <c r="E535" s="105"/>
      <c r="F535" s="105"/>
      <c r="G535" s="105"/>
      <c r="H535" s="112"/>
      <c r="I535" s="111"/>
      <c r="J535" s="105"/>
      <c r="K535" s="105"/>
      <c r="L535" s="105"/>
    </row>
    <row r="536" spans="3:12" ht="11.25">
      <c r="C536" s="113"/>
      <c r="D536" s="105"/>
      <c r="E536" s="105"/>
      <c r="F536" s="105"/>
      <c r="G536" s="105"/>
      <c r="H536" s="112"/>
      <c r="I536" s="111"/>
      <c r="J536" s="105"/>
      <c r="K536" s="105"/>
      <c r="L536" s="105"/>
    </row>
    <row r="537" spans="3:12" ht="11.25">
      <c r="C537" s="113"/>
      <c r="D537" s="105"/>
      <c r="E537" s="105"/>
      <c r="F537" s="105"/>
      <c r="G537" s="105"/>
      <c r="H537" s="112"/>
      <c r="I537" s="111"/>
      <c r="J537" s="105"/>
      <c r="K537" s="105"/>
      <c r="L537" s="105"/>
    </row>
    <row r="538" spans="3:12" ht="11.25">
      <c r="C538" s="113"/>
      <c r="D538" s="105"/>
      <c r="E538" s="105"/>
      <c r="F538" s="105"/>
      <c r="G538" s="105"/>
      <c r="H538" s="112"/>
      <c r="I538" s="111"/>
      <c r="J538" s="105"/>
      <c r="K538" s="105"/>
      <c r="L538" s="105"/>
    </row>
    <row r="539" spans="3:12" ht="11.25">
      <c r="C539" s="113"/>
      <c r="D539" s="105"/>
      <c r="E539" s="105"/>
      <c r="F539" s="105"/>
      <c r="G539" s="105"/>
      <c r="H539" s="112"/>
      <c r="I539" s="111"/>
      <c r="J539" s="105"/>
      <c r="K539" s="105"/>
      <c r="L539" s="105"/>
    </row>
    <row r="540" spans="3:12" ht="11.25">
      <c r="C540" s="113"/>
      <c r="D540" s="105"/>
      <c r="E540" s="105"/>
      <c r="F540" s="105"/>
      <c r="G540" s="105"/>
      <c r="H540" s="112"/>
      <c r="I540" s="111"/>
      <c r="J540" s="105"/>
      <c r="K540" s="105"/>
      <c r="L540" s="105"/>
    </row>
    <row r="541" spans="3:12" ht="11.25">
      <c r="C541" s="113"/>
      <c r="D541" s="105"/>
      <c r="E541" s="105"/>
      <c r="F541" s="105"/>
      <c r="G541" s="105"/>
      <c r="H541" s="112"/>
      <c r="I541" s="111"/>
      <c r="J541" s="105"/>
      <c r="K541" s="105"/>
      <c r="L541" s="105"/>
    </row>
    <row r="542" spans="3:12" ht="11.25">
      <c r="C542" s="113"/>
      <c r="D542" s="105"/>
      <c r="E542" s="105"/>
      <c r="F542" s="105"/>
      <c r="G542" s="105"/>
      <c r="H542" s="112"/>
      <c r="I542" s="111"/>
      <c r="J542" s="105"/>
      <c r="K542" s="105"/>
      <c r="L542" s="105"/>
    </row>
    <row r="543" spans="3:12" ht="11.25">
      <c r="C543" s="113"/>
      <c r="D543" s="105"/>
      <c r="E543" s="105"/>
      <c r="F543" s="105"/>
      <c r="G543" s="105"/>
      <c r="H543" s="112"/>
      <c r="I543" s="111"/>
      <c r="J543" s="105"/>
      <c r="K543" s="105"/>
      <c r="L543" s="105"/>
    </row>
    <row r="544" spans="3:12" ht="11.25">
      <c r="C544" s="113"/>
      <c r="D544" s="105"/>
      <c r="E544" s="105"/>
      <c r="F544" s="105"/>
      <c r="G544" s="105"/>
      <c r="H544" s="112"/>
      <c r="I544" s="111"/>
      <c r="J544" s="105"/>
      <c r="K544" s="105"/>
      <c r="L544" s="105"/>
    </row>
    <row r="545" spans="3:12" ht="11.25">
      <c r="C545" s="113"/>
      <c r="D545" s="105"/>
      <c r="E545" s="105"/>
      <c r="F545" s="105"/>
      <c r="G545" s="105"/>
      <c r="H545" s="112"/>
      <c r="I545" s="111"/>
      <c r="J545" s="105"/>
      <c r="K545" s="105"/>
      <c r="L545" s="105"/>
    </row>
    <row r="546" spans="3:12" ht="11.25">
      <c r="C546" s="113"/>
      <c r="D546" s="105"/>
      <c r="E546" s="105"/>
      <c r="F546" s="105"/>
      <c r="G546" s="105"/>
      <c r="H546" s="112"/>
      <c r="I546" s="111"/>
      <c r="J546" s="105"/>
      <c r="K546" s="105"/>
      <c r="L546" s="105"/>
    </row>
    <row r="547" spans="3:12" ht="11.25">
      <c r="C547" s="113"/>
      <c r="D547" s="105"/>
      <c r="E547" s="105"/>
      <c r="F547" s="105"/>
      <c r="G547" s="105"/>
      <c r="H547" s="112"/>
      <c r="I547" s="111"/>
      <c r="J547" s="105"/>
      <c r="K547" s="105"/>
      <c r="L547" s="105"/>
    </row>
    <row r="548" spans="3:12" ht="11.25">
      <c r="C548" s="113"/>
      <c r="D548" s="105"/>
      <c r="E548" s="105"/>
      <c r="F548" s="105"/>
      <c r="G548" s="105"/>
      <c r="H548" s="112"/>
      <c r="I548" s="111"/>
      <c r="J548" s="105"/>
      <c r="K548" s="105"/>
      <c r="L548" s="105"/>
    </row>
    <row r="549" spans="3:12" ht="11.25">
      <c r="C549" s="113"/>
      <c r="D549" s="105"/>
      <c r="E549" s="105"/>
      <c r="F549" s="105"/>
      <c r="G549" s="105"/>
      <c r="H549" s="112"/>
      <c r="I549" s="111"/>
      <c r="J549" s="105"/>
      <c r="K549" s="105"/>
      <c r="L549" s="105"/>
    </row>
    <row r="550" spans="3:12" ht="11.25">
      <c r="C550" s="113"/>
      <c r="D550" s="105"/>
      <c r="E550" s="105"/>
      <c r="F550" s="105"/>
      <c r="G550" s="105"/>
      <c r="H550" s="112"/>
      <c r="I550" s="111"/>
      <c r="J550" s="105"/>
      <c r="K550" s="105"/>
      <c r="L550" s="105"/>
    </row>
    <row r="551" spans="3:12" ht="11.25">
      <c r="C551" s="113"/>
      <c r="D551" s="105"/>
      <c r="E551" s="105"/>
      <c r="F551" s="105"/>
      <c r="G551" s="105"/>
      <c r="H551" s="112"/>
      <c r="I551" s="111"/>
      <c r="J551" s="105"/>
      <c r="K551" s="105"/>
      <c r="L551" s="105"/>
    </row>
    <row r="552" spans="3:12" ht="11.25">
      <c r="C552" s="113"/>
      <c r="D552" s="105"/>
      <c r="E552" s="105"/>
      <c r="F552" s="105"/>
      <c r="G552" s="105"/>
      <c r="H552" s="112"/>
      <c r="I552" s="111"/>
      <c r="J552" s="105"/>
      <c r="K552" s="105"/>
      <c r="L552" s="105"/>
    </row>
    <row r="553" spans="3:12" ht="11.25">
      <c r="C553" s="113"/>
      <c r="D553" s="105"/>
      <c r="E553" s="105"/>
      <c r="F553" s="105"/>
      <c r="G553" s="105"/>
      <c r="H553" s="112"/>
      <c r="I553" s="111"/>
      <c r="J553" s="105"/>
      <c r="K553" s="105"/>
      <c r="L553" s="105"/>
    </row>
    <row r="554" spans="3:12" ht="11.25">
      <c r="C554" s="113"/>
      <c r="D554" s="105"/>
      <c r="E554" s="105"/>
      <c r="F554" s="105"/>
      <c r="G554" s="105"/>
      <c r="H554" s="112"/>
      <c r="I554" s="111"/>
      <c r="J554" s="105"/>
      <c r="K554" s="105"/>
      <c r="L554" s="105"/>
    </row>
    <row r="555" spans="3:12" ht="11.25">
      <c r="C555" s="113"/>
      <c r="D555" s="105"/>
      <c r="E555" s="105"/>
      <c r="F555" s="105"/>
      <c r="G555" s="105"/>
      <c r="H555" s="112"/>
      <c r="I555" s="111"/>
      <c r="J555" s="105"/>
      <c r="K555" s="105"/>
      <c r="L555" s="105"/>
    </row>
    <row r="556" spans="3:12" ht="11.25">
      <c r="C556" s="113"/>
      <c r="D556" s="105"/>
      <c r="E556" s="105"/>
      <c r="F556" s="105"/>
      <c r="G556" s="105"/>
      <c r="H556" s="112"/>
      <c r="I556" s="111"/>
      <c r="J556" s="105"/>
      <c r="K556" s="105"/>
      <c r="L556" s="105"/>
    </row>
    <row r="557" spans="3:12" ht="11.25">
      <c r="C557" s="113"/>
      <c r="D557" s="105"/>
      <c r="E557" s="105"/>
      <c r="F557" s="105"/>
      <c r="G557" s="105"/>
      <c r="H557" s="112"/>
      <c r="I557" s="111"/>
      <c r="J557" s="105"/>
      <c r="K557" s="105"/>
      <c r="L557" s="105"/>
    </row>
    <row r="558" spans="3:12" ht="11.25">
      <c r="C558" s="113"/>
      <c r="D558" s="105"/>
      <c r="E558" s="105"/>
      <c r="F558" s="105"/>
      <c r="G558" s="105"/>
      <c r="H558" s="112"/>
      <c r="I558" s="111"/>
      <c r="J558" s="105"/>
      <c r="K558" s="105"/>
      <c r="L558" s="105"/>
    </row>
    <row r="559" spans="3:12" ht="11.25">
      <c r="C559" s="113"/>
      <c r="D559" s="105"/>
      <c r="E559" s="105"/>
      <c r="F559" s="105"/>
      <c r="G559" s="105"/>
      <c r="H559" s="112"/>
      <c r="I559" s="111"/>
      <c r="J559" s="105"/>
      <c r="K559" s="105"/>
      <c r="L559" s="105"/>
    </row>
    <row r="560" spans="3:12" ht="11.25">
      <c r="C560" s="113"/>
      <c r="D560" s="105"/>
      <c r="E560" s="105"/>
      <c r="F560" s="105"/>
      <c r="G560" s="105"/>
      <c r="H560" s="112"/>
      <c r="I560" s="111"/>
      <c r="J560" s="105"/>
      <c r="K560" s="105"/>
      <c r="L560" s="105"/>
    </row>
    <row r="561" spans="3:12" ht="11.25">
      <c r="C561" s="113"/>
      <c r="D561" s="105"/>
      <c r="E561" s="105"/>
      <c r="F561" s="105"/>
      <c r="G561" s="105"/>
      <c r="H561" s="112"/>
      <c r="I561" s="111"/>
      <c r="J561" s="105"/>
      <c r="K561" s="105"/>
      <c r="L561" s="105"/>
    </row>
    <row r="562" spans="3:12" ht="11.25">
      <c r="C562" s="113"/>
      <c r="D562" s="105"/>
      <c r="E562" s="105"/>
      <c r="F562" s="105"/>
      <c r="G562" s="105"/>
      <c r="H562" s="112"/>
      <c r="I562" s="111"/>
      <c r="J562" s="105"/>
      <c r="K562" s="105"/>
      <c r="L562" s="105"/>
    </row>
    <row r="563" spans="3:12" ht="11.25">
      <c r="C563" s="113"/>
      <c r="D563" s="105"/>
      <c r="E563" s="105"/>
      <c r="F563" s="105"/>
      <c r="G563" s="105"/>
      <c r="H563" s="112"/>
      <c r="I563" s="111"/>
      <c r="J563" s="105"/>
      <c r="K563" s="105"/>
      <c r="L563" s="105"/>
    </row>
    <row r="564" spans="3:12" ht="11.25">
      <c r="C564" s="113"/>
      <c r="D564" s="105"/>
      <c r="E564" s="105"/>
      <c r="F564" s="105"/>
      <c r="G564" s="105"/>
      <c r="H564" s="112"/>
      <c r="I564" s="111"/>
      <c r="J564" s="105"/>
      <c r="K564" s="105"/>
      <c r="L564" s="105"/>
    </row>
    <row r="565" spans="3:12" ht="11.25">
      <c r="C565" s="113"/>
      <c r="D565" s="105"/>
      <c r="E565" s="105"/>
      <c r="F565" s="105"/>
      <c r="G565" s="105"/>
      <c r="H565" s="112"/>
      <c r="I565" s="111"/>
      <c r="J565" s="105"/>
      <c r="K565" s="105"/>
      <c r="L565" s="105"/>
    </row>
    <row r="566" spans="3:12" ht="11.25">
      <c r="C566" s="113"/>
      <c r="D566" s="105"/>
      <c r="E566" s="105"/>
      <c r="F566" s="105"/>
      <c r="G566" s="105"/>
      <c r="H566" s="112"/>
      <c r="I566" s="111"/>
      <c r="J566" s="105"/>
      <c r="K566" s="105"/>
      <c r="L566" s="105"/>
    </row>
    <row r="567" spans="3:12" ht="11.25">
      <c r="C567" s="113"/>
      <c r="D567" s="105"/>
      <c r="E567" s="105"/>
      <c r="F567" s="105"/>
      <c r="G567" s="105"/>
      <c r="H567" s="112"/>
      <c r="I567" s="111"/>
      <c r="J567" s="105"/>
      <c r="K567" s="105"/>
      <c r="L567" s="105"/>
    </row>
    <row r="568" spans="3:12" ht="11.25">
      <c r="C568" s="113"/>
      <c r="D568" s="105"/>
      <c r="E568" s="105"/>
      <c r="F568" s="105"/>
      <c r="G568" s="105"/>
      <c r="H568" s="112"/>
      <c r="I568" s="111"/>
      <c r="J568" s="105"/>
      <c r="K568" s="105"/>
      <c r="L568" s="105"/>
    </row>
    <row r="569" spans="3:12" ht="11.25">
      <c r="C569" s="113"/>
      <c r="D569" s="105"/>
      <c r="E569" s="105"/>
      <c r="F569" s="105"/>
      <c r="G569" s="105"/>
      <c r="H569" s="112"/>
      <c r="I569" s="111"/>
      <c r="J569" s="105"/>
      <c r="K569" s="105"/>
      <c r="L569" s="105"/>
    </row>
    <row r="570" spans="3:12" ht="11.25">
      <c r="C570" s="113"/>
      <c r="D570" s="105"/>
      <c r="E570" s="105"/>
      <c r="F570" s="105"/>
      <c r="G570" s="105"/>
      <c r="H570" s="112"/>
      <c r="I570" s="111"/>
      <c r="J570" s="105"/>
      <c r="K570" s="105"/>
      <c r="L570" s="105"/>
    </row>
    <row r="571" spans="3:12" ht="11.25">
      <c r="C571" s="113"/>
      <c r="D571" s="105"/>
      <c r="E571" s="105"/>
      <c r="F571" s="105"/>
      <c r="G571" s="105"/>
      <c r="H571" s="112"/>
      <c r="I571" s="111"/>
      <c r="J571" s="105"/>
      <c r="K571" s="105"/>
      <c r="L571" s="105"/>
    </row>
    <row r="572" spans="3:12" ht="11.25">
      <c r="C572" s="113"/>
      <c r="D572" s="105"/>
      <c r="E572" s="105"/>
      <c r="F572" s="105"/>
      <c r="G572" s="105"/>
      <c r="H572" s="112"/>
      <c r="I572" s="111"/>
      <c r="J572" s="105"/>
      <c r="K572" s="105"/>
      <c r="L572" s="105"/>
    </row>
    <row r="573" spans="3:12" ht="11.25">
      <c r="C573" s="113"/>
      <c r="D573" s="105"/>
      <c r="E573" s="105"/>
      <c r="F573" s="105"/>
      <c r="G573" s="105"/>
      <c r="H573" s="112"/>
      <c r="I573" s="111"/>
      <c r="J573" s="105"/>
      <c r="K573" s="105"/>
      <c r="L573" s="105"/>
    </row>
    <row r="574" spans="3:12" ht="11.25">
      <c r="C574" s="113"/>
      <c r="D574" s="105"/>
      <c r="E574" s="105"/>
      <c r="F574" s="105"/>
      <c r="G574" s="105"/>
      <c r="H574" s="112"/>
      <c r="I574" s="111"/>
      <c r="J574" s="105"/>
      <c r="K574" s="105"/>
      <c r="L574" s="105"/>
    </row>
    <row r="575" spans="3:12" ht="11.25">
      <c r="C575" s="113"/>
      <c r="D575" s="105"/>
      <c r="E575" s="105"/>
      <c r="F575" s="105"/>
      <c r="G575" s="105"/>
      <c r="H575" s="112"/>
      <c r="I575" s="111"/>
      <c r="J575" s="105"/>
      <c r="K575" s="105"/>
      <c r="L575" s="105"/>
    </row>
    <row r="576" spans="3:12" ht="11.25">
      <c r="C576" s="113"/>
      <c r="D576" s="105"/>
      <c r="E576" s="105"/>
      <c r="F576" s="105"/>
      <c r="G576" s="105"/>
      <c r="H576" s="112"/>
      <c r="I576" s="111"/>
      <c r="J576" s="105"/>
      <c r="K576" s="105"/>
      <c r="L576" s="105"/>
    </row>
    <row r="577" spans="3:12" ht="11.25">
      <c r="C577" s="113"/>
      <c r="D577" s="105"/>
      <c r="E577" s="105"/>
      <c r="F577" s="105"/>
      <c r="G577" s="105"/>
      <c r="H577" s="112"/>
      <c r="I577" s="111"/>
      <c r="J577" s="105"/>
      <c r="K577" s="105"/>
      <c r="L577" s="105"/>
    </row>
    <row r="578" spans="3:12" ht="11.25">
      <c r="C578" s="113"/>
      <c r="D578" s="105"/>
      <c r="E578" s="105"/>
      <c r="F578" s="105"/>
      <c r="G578" s="105"/>
      <c r="H578" s="112"/>
      <c r="I578" s="111"/>
      <c r="J578" s="105"/>
      <c r="K578" s="105"/>
      <c r="L578" s="105"/>
    </row>
    <row r="579" spans="3:12" ht="11.25">
      <c r="C579" s="113"/>
      <c r="D579" s="105"/>
      <c r="E579" s="105"/>
      <c r="F579" s="105"/>
      <c r="G579" s="105"/>
      <c r="H579" s="112"/>
      <c r="I579" s="111"/>
      <c r="J579" s="105"/>
      <c r="K579" s="105"/>
      <c r="L579" s="105"/>
    </row>
    <row r="580" spans="3:12" ht="11.25">
      <c r="C580" s="113"/>
      <c r="D580" s="105"/>
      <c r="E580" s="105"/>
      <c r="F580" s="105"/>
      <c r="G580" s="105"/>
      <c r="H580" s="112"/>
      <c r="I580" s="111"/>
      <c r="J580" s="105"/>
      <c r="K580" s="105"/>
      <c r="L580" s="105"/>
    </row>
    <row r="581" spans="3:12" ht="11.25">
      <c r="C581" s="113"/>
      <c r="D581" s="105"/>
      <c r="E581" s="105"/>
      <c r="F581" s="105"/>
      <c r="G581" s="105"/>
      <c r="H581" s="112"/>
      <c r="I581" s="111"/>
      <c r="J581" s="105"/>
      <c r="K581" s="105"/>
      <c r="L581" s="105"/>
    </row>
    <row r="582" spans="3:12" ht="11.25">
      <c r="C582" s="113"/>
      <c r="D582" s="105"/>
      <c r="E582" s="105"/>
      <c r="F582" s="105"/>
      <c r="G582" s="105"/>
      <c r="H582" s="112"/>
      <c r="I582" s="111"/>
      <c r="J582" s="105"/>
      <c r="K582" s="105"/>
      <c r="L582" s="105"/>
    </row>
    <row r="583" spans="3:12" ht="11.25">
      <c r="C583" s="113"/>
      <c r="D583" s="105"/>
      <c r="E583" s="105"/>
      <c r="F583" s="105"/>
      <c r="G583" s="105"/>
      <c r="H583" s="112"/>
      <c r="I583" s="111"/>
      <c r="J583" s="105"/>
      <c r="K583" s="105"/>
      <c r="L583" s="105"/>
    </row>
    <row r="584" spans="3:12" ht="11.25">
      <c r="C584" s="113"/>
      <c r="D584" s="105"/>
      <c r="E584" s="105"/>
      <c r="F584" s="105"/>
      <c r="G584" s="105"/>
      <c r="H584" s="112"/>
      <c r="I584" s="111"/>
      <c r="J584" s="105"/>
      <c r="K584" s="105"/>
      <c r="L584" s="105"/>
    </row>
    <row r="585" spans="3:12" ht="11.25">
      <c r="C585" s="113"/>
      <c r="D585" s="105"/>
      <c r="E585" s="105"/>
      <c r="F585" s="105"/>
      <c r="G585" s="105"/>
      <c r="H585" s="112"/>
      <c r="I585" s="111"/>
      <c r="J585" s="105"/>
      <c r="K585" s="105"/>
      <c r="L585" s="105"/>
    </row>
    <row r="586" spans="3:12" ht="11.25">
      <c r="C586" s="113"/>
      <c r="D586" s="105"/>
      <c r="E586" s="105"/>
      <c r="F586" s="105"/>
      <c r="G586" s="105"/>
      <c r="H586" s="112"/>
      <c r="I586" s="111"/>
      <c r="J586" s="105"/>
      <c r="K586" s="105"/>
      <c r="L586" s="105"/>
    </row>
    <row r="587" spans="3:12" ht="11.25">
      <c r="C587" s="113"/>
      <c r="D587" s="105"/>
      <c r="E587" s="105"/>
      <c r="F587" s="105"/>
      <c r="G587" s="105"/>
      <c r="H587" s="112"/>
      <c r="I587" s="111"/>
      <c r="J587" s="105"/>
      <c r="K587" s="105"/>
      <c r="L587" s="105"/>
    </row>
    <row r="588" spans="3:12" ht="11.25">
      <c r="C588" s="113"/>
      <c r="D588" s="105"/>
      <c r="E588" s="105"/>
      <c r="F588" s="105"/>
      <c r="G588" s="105"/>
      <c r="H588" s="112"/>
      <c r="I588" s="111"/>
      <c r="J588" s="105"/>
      <c r="K588" s="105"/>
      <c r="L588" s="105"/>
    </row>
    <row r="589" spans="3:12" ht="11.25">
      <c r="C589" s="113"/>
      <c r="D589" s="105"/>
      <c r="E589" s="105"/>
      <c r="F589" s="105"/>
      <c r="G589" s="105"/>
      <c r="H589" s="112"/>
      <c r="I589" s="111"/>
      <c r="J589" s="105"/>
      <c r="K589" s="105"/>
      <c r="L589" s="105"/>
    </row>
    <row r="590" spans="3:12" ht="11.25">
      <c r="C590" s="113"/>
      <c r="D590" s="105"/>
      <c r="E590" s="105"/>
      <c r="F590" s="105"/>
      <c r="G590" s="105"/>
      <c r="H590" s="112"/>
      <c r="I590" s="111"/>
      <c r="J590" s="105"/>
      <c r="K590" s="105"/>
      <c r="L590" s="105"/>
    </row>
    <row r="591" spans="3:12" ht="11.25">
      <c r="C591" s="113"/>
      <c r="D591" s="105"/>
      <c r="E591" s="105"/>
      <c r="F591" s="105"/>
      <c r="G591" s="105"/>
      <c r="H591" s="112"/>
      <c r="I591" s="111"/>
      <c r="J591" s="105"/>
      <c r="K591" s="105"/>
      <c r="L591" s="105"/>
    </row>
    <row r="592" spans="3:12" ht="11.25">
      <c r="C592" s="113"/>
      <c r="D592" s="105"/>
      <c r="E592" s="105"/>
      <c r="F592" s="105"/>
      <c r="G592" s="105"/>
      <c r="H592" s="112"/>
      <c r="I592" s="111"/>
      <c r="J592" s="105"/>
      <c r="K592" s="105"/>
      <c r="L592" s="105"/>
    </row>
    <row r="593" spans="3:12" ht="11.25">
      <c r="C593" s="113"/>
      <c r="D593" s="105"/>
      <c r="E593" s="105"/>
      <c r="F593" s="105"/>
      <c r="G593" s="105"/>
      <c r="H593" s="112"/>
      <c r="I593" s="111"/>
      <c r="J593" s="105"/>
      <c r="K593" s="105"/>
      <c r="L593" s="105"/>
    </row>
    <row r="594" spans="3:12" ht="11.25">
      <c r="C594" s="113"/>
      <c r="D594" s="105"/>
      <c r="E594" s="105"/>
      <c r="F594" s="105"/>
      <c r="G594" s="105"/>
      <c r="H594" s="112"/>
      <c r="I594" s="111"/>
      <c r="J594" s="105"/>
      <c r="K594" s="105"/>
      <c r="L594" s="105"/>
    </row>
    <row r="595" spans="3:12" ht="11.25">
      <c r="C595" s="113"/>
      <c r="D595" s="105"/>
      <c r="E595" s="105"/>
      <c r="F595" s="105"/>
      <c r="G595" s="105"/>
      <c r="H595" s="112"/>
      <c r="I595" s="111"/>
      <c r="J595" s="105"/>
      <c r="K595" s="105"/>
      <c r="L595" s="105"/>
    </row>
    <row r="596" spans="3:12" ht="11.25">
      <c r="C596" s="113"/>
      <c r="D596" s="105"/>
      <c r="E596" s="105"/>
      <c r="F596" s="105"/>
      <c r="G596" s="105"/>
      <c r="H596" s="112"/>
      <c r="I596" s="111"/>
      <c r="J596" s="105"/>
      <c r="K596" s="105"/>
      <c r="L596" s="105"/>
    </row>
    <row r="597" spans="3:12" ht="11.25">
      <c r="C597" s="113"/>
      <c r="D597" s="105"/>
      <c r="E597" s="105"/>
      <c r="F597" s="105"/>
      <c r="G597" s="105"/>
      <c r="H597" s="112"/>
      <c r="I597" s="111"/>
      <c r="J597" s="105"/>
      <c r="K597" s="105"/>
      <c r="L597" s="105"/>
    </row>
    <row r="598" spans="3:12" ht="11.25">
      <c r="C598" s="113"/>
      <c r="D598" s="105"/>
      <c r="E598" s="105"/>
      <c r="F598" s="105"/>
      <c r="G598" s="105"/>
      <c r="H598" s="112"/>
      <c r="I598" s="111"/>
      <c r="J598" s="105"/>
      <c r="K598" s="105"/>
      <c r="L598" s="105"/>
    </row>
    <row r="599" spans="3:12" ht="11.25">
      <c r="C599" s="113"/>
      <c r="D599" s="105"/>
      <c r="E599" s="105"/>
      <c r="F599" s="105"/>
      <c r="G599" s="105"/>
      <c r="H599" s="112"/>
      <c r="I599" s="111"/>
      <c r="J599" s="105"/>
      <c r="K599" s="105"/>
      <c r="L599" s="105"/>
    </row>
    <row r="600" spans="3:12" ht="11.25">
      <c r="C600" s="113"/>
      <c r="D600" s="105"/>
      <c r="E600" s="105"/>
      <c r="F600" s="105"/>
      <c r="G600" s="105"/>
      <c r="H600" s="112"/>
      <c r="I600" s="111"/>
      <c r="J600" s="105"/>
      <c r="K600" s="105"/>
      <c r="L600" s="105"/>
    </row>
    <row r="601" spans="3:12" ht="11.25">
      <c r="C601" s="113"/>
      <c r="D601" s="105"/>
      <c r="E601" s="105"/>
      <c r="F601" s="105"/>
      <c r="G601" s="105"/>
      <c r="H601" s="112"/>
      <c r="I601" s="111"/>
      <c r="J601" s="105"/>
      <c r="K601" s="105"/>
      <c r="L601" s="105"/>
    </row>
    <row r="602" spans="3:12" ht="11.25">
      <c r="C602" s="113"/>
      <c r="D602" s="105"/>
      <c r="E602" s="105"/>
      <c r="F602" s="105"/>
      <c r="G602" s="105"/>
      <c r="H602" s="112"/>
      <c r="I602" s="111"/>
      <c r="J602" s="105"/>
      <c r="K602" s="105"/>
      <c r="L602" s="105"/>
    </row>
    <row r="603" spans="3:12" ht="11.25">
      <c r="C603" s="113"/>
      <c r="D603" s="105"/>
      <c r="E603" s="105"/>
      <c r="F603" s="105"/>
      <c r="G603" s="105"/>
      <c r="H603" s="112"/>
      <c r="I603" s="111"/>
      <c r="J603" s="105"/>
      <c r="K603" s="105"/>
      <c r="L603" s="105"/>
    </row>
    <row r="604" spans="3:12" ht="11.25">
      <c r="C604" s="113"/>
      <c r="D604" s="105"/>
      <c r="E604" s="105"/>
      <c r="F604" s="105"/>
      <c r="G604" s="105"/>
      <c r="H604" s="112"/>
      <c r="I604" s="111"/>
      <c r="J604" s="105"/>
      <c r="K604" s="105"/>
      <c r="L604" s="105"/>
    </row>
    <row r="605" spans="3:12" ht="11.25">
      <c r="C605" s="113"/>
      <c r="D605" s="105"/>
      <c r="E605" s="105"/>
      <c r="F605" s="105"/>
      <c r="G605" s="105"/>
      <c r="H605" s="112"/>
      <c r="I605" s="111"/>
      <c r="J605" s="105"/>
      <c r="K605" s="105"/>
      <c r="L605" s="105"/>
    </row>
    <row r="606" spans="3:12" ht="11.25">
      <c r="C606" s="113"/>
      <c r="D606" s="105"/>
      <c r="E606" s="105"/>
      <c r="F606" s="105"/>
      <c r="G606" s="105"/>
      <c r="H606" s="112"/>
      <c r="I606" s="111"/>
      <c r="J606" s="105"/>
      <c r="K606" s="105"/>
      <c r="L606" s="105"/>
    </row>
    <row r="607" spans="3:12" ht="11.25">
      <c r="C607" s="113"/>
      <c r="D607" s="105"/>
      <c r="E607" s="105"/>
      <c r="F607" s="105"/>
      <c r="G607" s="105"/>
      <c r="H607" s="112"/>
      <c r="I607" s="111"/>
      <c r="J607" s="105"/>
      <c r="K607" s="105"/>
      <c r="L607" s="105"/>
    </row>
    <row r="608" spans="3:12" ht="11.25">
      <c r="C608" s="113"/>
      <c r="D608" s="105"/>
      <c r="E608" s="105"/>
      <c r="F608" s="105"/>
      <c r="G608" s="105"/>
      <c r="H608" s="112"/>
      <c r="I608" s="111"/>
      <c r="J608" s="105"/>
      <c r="K608" s="105"/>
      <c r="L608" s="105"/>
    </row>
    <row r="609" spans="3:12" ht="11.25">
      <c r="C609" s="113"/>
      <c r="D609" s="105"/>
      <c r="E609" s="105"/>
      <c r="F609" s="105"/>
      <c r="G609" s="105"/>
      <c r="H609" s="112"/>
      <c r="I609" s="111"/>
      <c r="J609" s="105"/>
      <c r="K609" s="105"/>
      <c r="L609" s="105"/>
    </row>
    <row r="610" spans="3:12" ht="11.25">
      <c r="C610" s="113"/>
      <c r="D610" s="105"/>
      <c r="E610" s="105"/>
      <c r="F610" s="105"/>
      <c r="G610" s="105"/>
      <c r="H610" s="112"/>
      <c r="I610" s="111"/>
      <c r="J610" s="105"/>
      <c r="K610" s="105"/>
      <c r="L610" s="105"/>
    </row>
    <row r="611" spans="3:12" ht="11.25">
      <c r="C611" s="113"/>
      <c r="D611" s="105"/>
      <c r="E611" s="105"/>
      <c r="F611" s="105"/>
      <c r="G611" s="105"/>
      <c r="H611" s="112"/>
      <c r="I611" s="111"/>
      <c r="J611" s="105"/>
      <c r="K611" s="105"/>
      <c r="L611" s="105"/>
    </row>
    <row r="612" spans="3:12" ht="11.25">
      <c r="C612" s="113"/>
      <c r="D612" s="105"/>
      <c r="E612" s="105"/>
      <c r="F612" s="105"/>
      <c r="G612" s="105"/>
      <c r="H612" s="112"/>
      <c r="I612" s="111"/>
      <c r="J612" s="105"/>
      <c r="K612" s="105"/>
      <c r="L612" s="105"/>
    </row>
    <row r="613" spans="3:12" ht="11.25">
      <c r="C613" s="113"/>
      <c r="D613" s="105"/>
      <c r="E613" s="105"/>
      <c r="F613" s="105"/>
      <c r="G613" s="105"/>
      <c r="H613" s="112"/>
      <c r="I613" s="111"/>
      <c r="J613" s="105"/>
      <c r="K613" s="105"/>
      <c r="L613" s="105"/>
    </row>
    <row r="614" spans="3:12" ht="11.25">
      <c r="C614" s="113"/>
      <c r="D614" s="105"/>
      <c r="E614" s="105"/>
      <c r="F614" s="105"/>
      <c r="G614" s="105"/>
      <c r="H614" s="112"/>
      <c r="I614" s="111"/>
      <c r="J614" s="105"/>
      <c r="K614" s="105"/>
      <c r="L614" s="105"/>
    </row>
    <row r="615" spans="3:12" ht="11.25">
      <c r="C615" s="113"/>
      <c r="D615" s="105"/>
      <c r="E615" s="105"/>
      <c r="F615" s="105"/>
      <c r="G615" s="105"/>
      <c r="H615" s="112"/>
      <c r="I615" s="111"/>
      <c r="J615" s="105"/>
      <c r="K615" s="105"/>
      <c r="L615" s="105"/>
    </row>
    <row r="616" spans="3:12" ht="11.25">
      <c r="C616" s="113"/>
      <c r="D616" s="105"/>
      <c r="E616" s="105"/>
      <c r="F616" s="105"/>
      <c r="G616" s="105"/>
      <c r="H616" s="112"/>
      <c r="I616" s="111"/>
      <c r="J616" s="105"/>
      <c r="K616" s="105"/>
      <c r="L616" s="105"/>
    </row>
    <row r="617" spans="3:12" ht="11.25">
      <c r="C617" s="113"/>
      <c r="D617" s="105"/>
      <c r="E617" s="105"/>
      <c r="F617" s="105"/>
      <c r="G617" s="105"/>
      <c r="H617" s="112"/>
      <c r="I617" s="111"/>
      <c r="J617" s="105"/>
      <c r="K617" s="105"/>
      <c r="L617" s="105"/>
    </row>
    <row r="618" spans="3:12" ht="11.25">
      <c r="C618" s="113"/>
      <c r="D618" s="105"/>
      <c r="E618" s="105"/>
      <c r="F618" s="105"/>
      <c r="G618" s="105"/>
      <c r="H618" s="112"/>
      <c r="I618" s="111"/>
      <c r="J618" s="105"/>
      <c r="K618" s="105"/>
      <c r="L618" s="105"/>
    </row>
    <row r="619" spans="3:12" ht="11.25">
      <c r="C619" s="113"/>
      <c r="D619" s="105"/>
      <c r="E619" s="105"/>
      <c r="F619" s="105"/>
      <c r="G619" s="105"/>
      <c r="H619" s="112"/>
      <c r="I619" s="111"/>
      <c r="J619" s="105"/>
      <c r="K619" s="105"/>
      <c r="L619" s="105"/>
    </row>
    <row r="620" spans="3:12" ht="11.25">
      <c r="C620" s="113"/>
      <c r="D620" s="105"/>
      <c r="E620" s="105"/>
      <c r="F620" s="105"/>
      <c r="G620" s="105"/>
      <c r="H620" s="112"/>
      <c r="I620" s="111"/>
      <c r="J620" s="105"/>
      <c r="K620" s="105"/>
      <c r="L620" s="105"/>
    </row>
    <row r="621" spans="3:12" ht="11.25">
      <c r="C621" s="113"/>
      <c r="D621" s="105"/>
      <c r="E621" s="105"/>
      <c r="F621" s="105"/>
      <c r="G621" s="105"/>
      <c r="H621" s="112"/>
      <c r="I621" s="111"/>
      <c r="J621" s="105"/>
      <c r="K621" s="105"/>
      <c r="L621" s="105"/>
    </row>
    <row r="622" spans="3:12" ht="11.25">
      <c r="C622" s="113"/>
      <c r="D622" s="105"/>
      <c r="E622" s="105"/>
      <c r="F622" s="105"/>
      <c r="G622" s="105"/>
      <c r="H622" s="112"/>
      <c r="I622" s="111"/>
      <c r="J622" s="105"/>
      <c r="K622" s="105"/>
      <c r="L622" s="105"/>
    </row>
    <row r="623" spans="3:12" ht="11.25">
      <c r="C623" s="113"/>
      <c r="D623" s="105"/>
      <c r="E623" s="105"/>
      <c r="F623" s="105"/>
      <c r="G623" s="105"/>
      <c r="H623" s="112"/>
      <c r="I623" s="111"/>
      <c r="J623" s="105"/>
      <c r="K623" s="105"/>
      <c r="L623" s="105"/>
    </row>
    <row r="624" spans="3:12" ht="11.25">
      <c r="C624" s="113"/>
      <c r="D624" s="105"/>
      <c r="E624" s="105"/>
      <c r="F624" s="105"/>
      <c r="G624" s="105"/>
      <c r="H624" s="112"/>
      <c r="I624" s="111"/>
      <c r="J624" s="105"/>
      <c r="K624" s="105"/>
      <c r="L624" s="105"/>
    </row>
    <row r="625" spans="3:12" ht="11.25">
      <c r="C625" s="113"/>
      <c r="D625" s="105"/>
      <c r="E625" s="105"/>
      <c r="F625" s="105"/>
      <c r="G625" s="105"/>
      <c r="H625" s="112"/>
      <c r="I625" s="111"/>
      <c r="J625" s="105"/>
      <c r="K625" s="105"/>
      <c r="L625" s="105"/>
    </row>
    <row r="626" spans="3:12" ht="11.25">
      <c r="C626" s="113"/>
      <c r="D626" s="105"/>
      <c r="E626" s="105"/>
      <c r="F626" s="105"/>
      <c r="G626" s="105"/>
      <c r="H626" s="112"/>
      <c r="I626" s="111"/>
      <c r="J626" s="105"/>
      <c r="K626" s="105"/>
      <c r="L626" s="105"/>
    </row>
    <row r="627" spans="3:12" ht="11.25">
      <c r="C627" s="113"/>
      <c r="D627" s="105"/>
      <c r="E627" s="105"/>
      <c r="F627" s="105"/>
      <c r="G627" s="105"/>
      <c r="H627" s="112"/>
      <c r="I627" s="111"/>
      <c r="J627" s="105"/>
      <c r="K627" s="105"/>
      <c r="L627" s="105"/>
    </row>
    <row r="628" spans="3:12" ht="11.25">
      <c r="C628" s="113"/>
      <c r="D628" s="105"/>
      <c r="E628" s="105"/>
      <c r="F628" s="105"/>
      <c r="G628" s="105"/>
      <c r="H628" s="112"/>
      <c r="I628" s="111"/>
      <c r="J628" s="105"/>
      <c r="K628" s="105"/>
      <c r="L628" s="105"/>
    </row>
    <row r="629" spans="3:12" ht="11.25">
      <c r="C629" s="113"/>
      <c r="D629" s="105"/>
      <c r="E629" s="105"/>
      <c r="F629" s="105"/>
      <c r="G629" s="105"/>
      <c r="H629" s="112"/>
      <c r="I629" s="111"/>
      <c r="J629" s="105"/>
      <c r="K629" s="105"/>
      <c r="L629" s="105"/>
    </row>
    <row r="630" spans="3:12" ht="11.25">
      <c r="C630" s="113"/>
      <c r="D630" s="105"/>
      <c r="E630" s="105"/>
      <c r="F630" s="105"/>
      <c r="G630" s="105"/>
      <c r="H630" s="112"/>
      <c r="I630" s="111"/>
      <c r="J630" s="105"/>
      <c r="K630" s="105"/>
      <c r="L630" s="105"/>
    </row>
    <row r="631" spans="3:12" ht="11.25">
      <c r="C631" s="113"/>
      <c r="D631" s="105"/>
      <c r="E631" s="105"/>
      <c r="F631" s="105"/>
      <c r="G631" s="105"/>
      <c r="H631" s="112"/>
      <c r="I631" s="111"/>
      <c r="J631" s="105"/>
      <c r="K631" s="105"/>
      <c r="L631" s="105"/>
    </row>
    <row r="632" spans="3:12" ht="11.25">
      <c r="C632" s="113"/>
      <c r="D632" s="105"/>
      <c r="E632" s="105"/>
      <c r="F632" s="105"/>
      <c r="G632" s="105"/>
      <c r="H632" s="112"/>
      <c r="I632" s="111"/>
      <c r="J632" s="105"/>
      <c r="K632" s="105"/>
      <c r="L632" s="105"/>
    </row>
    <row r="633" spans="3:12" ht="11.25">
      <c r="C633" s="113"/>
      <c r="D633" s="105"/>
      <c r="E633" s="105"/>
      <c r="F633" s="105"/>
      <c r="G633" s="105"/>
      <c r="H633" s="112"/>
      <c r="I633" s="111"/>
      <c r="J633" s="105"/>
      <c r="K633" s="105"/>
      <c r="L633" s="105"/>
    </row>
    <row r="634" spans="3:12" ht="11.25">
      <c r="C634" s="113"/>
      <c r="D634" s="105"/>
      <c r="E634" s="105"/>
      <c r="F634" s="105"/>
      <c r="G634" s="105"/>
      <c r="H634" s="112"/>
      <c r="I634" s="111"/>
      <c r="J634" s="105"/>
      <c r="K634" s="105"/>
      <c r="L634" s="105"/>
    </row>
    <row r="635" spans="3:12" ht="11.25">
      <c r="C635" s="113"/>
      <c r="D635" s="105"/>
      <c r="E635" s="105"/>
      <c r="F635" s="105"/>
      <c r="G635" s="105"/>
      <c r="H635" s="112"/>
      <c r="I635" s="111"/>
      <c r="J635" s="105"/>
      <c r="K635" s="105"/>
      <c r="L635" s="105"/>
    </row>
    <row r="636" spans="3:12" ht="11.25">
      <c r="C636" s="113"/>
      <c r="D636" s="105"/>
      <c r="E636" s="105"/>
      <c r="F636" s="105"/>
      <c r="G636" s="105"/>
      <c r="H636" s="112"/>
      <c r="I636" s="111"/>
      <c r="J636" s="105"/>
      <c r="K636" s="105"/>
      <c r="L636" s="105"/>
    </row>
    <row r="637" spans="3:12" ht="11.25">
      <c r="C637" s="113"/>
      <c r="D637" s="105"/>
      <c r="E637" s="105"/>
      <c r="F637" s="105"/>
      <c r="G637" s="105"/>
      <c r="H637" s="112"/>
      <c r="I637" s="111"/>
      <c r="J637" s="105"/>
      <c r="K637" s="105"/>
      <c r="L637" s="105"/>
    </row>
    <row r="638" spans="3:12" ht="11.25">
      <c r="C638" s="113"/>
      <c r="D638" s="105"/>
      <c r="E638" s="105"/>
      <c r="F638" s="105"/>
      <c r="G638" s="105"/>
      <c r="H638" s="112"/>
      <c r="I638" s="111"/>
      <c r="J638" s="105"/>
      <c r="K638" s="105"/>
      <c r="L638" s="105"/>
    </row>
    <row r="639" spans="3:12" ht="11.25">
      <c r="C639" s="113"/>
      <c r="D639" s="105"/>
      <c r="E639" s="105"/>
      <c r="F639" s="105"/>
      <c r="G639" s="105"/>
      <c r="H639" s="112"/>
      <c r="I639" s="111"/>
      <c r="J639" s="105"/>
      <c r="K639" s="105"/>
      <c r="L639" s="105"/>
    </row>
    <row r="640" spans="3:12" ht="11.25">
      <c r="C640" s="113"/>
      <c r="D640" s="105"/>
      <c r="E640" s="105"/>
      <c r="F640" s="105"/>
      <c r="G640" s="105"/>
      <c r="H640" s="112"/>
      <c r="I640" s="111"/>
      <c r="J640" s="105"/>
      <c r="K640" s="105"/>
      <c r="L640" s="105"/>
    </row>
    <row r="641" spans="3:12" ht="11.25">
      <c r="C641" s="113"/>
      <c r="D641" s="105"/>
      <c r="E641" s="105"/>
      <c r="F641" s="105"/>
      <c r="G641" s="105"/>
      <c r="H641" s="112"/>
      <c r="I641" s="111"/>
      <c r="J641" s="105"/>
      <c r="K641" s="105"/>
      <c r="L641" s="105"/>
    </row>
    <row r="642" spans="3:12" ht="11.25">
      <c r="C642" s="113"/>
      <c r="D642" s="105"/>
      <c r="E642" s="105"/>
      <c r="F642" s="105"/>
      <c r="G642" s="105"/>
      <c r="H642" s="112"/>
      <c r="I642" s="111"/>
      <c r="J642" s="105"/>
      <c r="K642" s="105"/>
      <c r="L642" s="105"/>
    </row>
    <row r="643" spans="3:12" ht="11.25">
      <c r="C643" s="113"/>
      <c r="D643" s="105"/>
      <c r="E643" s="105"/>
      <c r="F643" s="105"/>
      <c r="G643" s="105"/>
      <c r="H643" s="112"/>
      <c r="I643" s="111"/>
      <c r="J643" s="105"/>
      <c r="K643" s="105"/>
      <c r="L643" s="105"/>
    </row>
    <row r="644" spans="3:12" ht="11.25">
      <c r="C644" s="113"/>
      <c r="D644" s="105"/>
      <c r="E644" s="105"/>
      <c r="F644" s="105"/>
      <c r="G644" s="105"/>
      <c r="H644" s="112"/>
      <c r="I644" s="111"/>
      <c r="J644" s="105"/>
      <c r="K644" s="105"/>
      <c r="L644" s="105"/>
    </row>
    <row r="645" spans="3:12" ht="11.25">
      <c r="C645" s="113"/>
      <c r="D645" s="105"/>
      <c r="E645" s="105"/>
      <c r="F645" s="105"/>
      <c r="G645" s="105"/>
      <c r="H645" s="112"/>
      <c r="I645" s="111"/>
      <c r="J645" s="105"/>
      <c r="K645" s="105"/>
      <c r="L645" s="105"/>
    </row>
    <row r="646" spans="3:12" ht="11.25">
      <c r="C646" s="113"/>
      <c r="D646" s="105"/>
      <c r="E646" s="105"/>
      <c r="F646" s="105"/>
      <c r="G646" s="105"/>
      <c r="H646" s="112"/>
      <c r="I646" s="111"/>
      <c r="J646" s="105"/>
      <c r="K646" s="105"/>
      <c r="L646" s="105"/>
    </row>
    <row r="647" spans="3:12" ht="11.25">
      <c r="C647" s="113"/>
      <c r="D647" s="105"/>
      <c r="E647" s="105"/>
      <c r="F647" s="105"/>
      <c r="G647" s="105"/>
      <c r="H647" s="112"/>
      <c r="I647" s="111"/>
      <c r="J647" s="105"/>
      <c r="K647" s="105"/>
      <c r="L647" s="105"/>
    </row>
    <row r="648" spans="3:12" ht="11.25">
      <c r="C648" s="113"/>
      <c r="D648" s="105"/>
      <c r="E648" s="105"/>
      <c r="F648" s="105"/>
      <c r="G648" s="105"/>
      <c r="H648" s="112"/>
      <c r="I648" s="111"/>
      <c r="J648" s="105"/>
      <c r="K648" s="105"/>
      <c r="L648" s="105"/>
    </row>
    <row r="649" spans="3:12" ht="11.25">
      <c r="C649" s="113"/>
      <c r="D649" s="105"/>
      <c r="E649" s="105"/>
      <c r="F649" s="105"/>
      <c r="G649" s="105"/>
      <c r="H649" s="112"/>
      <c r="I649" s="111"/>
      <c r="J649" s="105"/>
      <c r="K649" s="105"/>
      <c r="L649" s="105"/>
    </row>
    <row r="650" spans="3:12" ht="11.25">
      <c r="C650" s="113"/>
      <c r="D650" s="105"/>
      <c r="E650" s="105"/>
      <c r="F650" s="105"/>
      <c r="G650" s="105"/>
      <c r="H650" s="112"/>
      <c r="I650" s="111"/>
      <c r="J650" s="105"/>
      <c r="K650" s="105"/>
      <c r="L650" s="105"/>
    </row>
    <row r="651" spans="3:12" ht="11.25">
      <c r="C651" s="113"/>
      <c r="D651" s="105"/>
      <c r="E651" s="105"/>
      <c r="F651" s="105"/>
      <c r="G651" s="105"/>
      <c r="H651" s="112"/>
      <c r="I651" s="111"/>
      <c r="J651" s="105"/>
      <c r="K651" s="105"/>
      <c r="L651" s="105"/>
    </row>
    <row r="652" spans="3:12" ht="11.25">
      <c r="C652" s="113"/>
      <c r="D652" s="105"/>
      <c r="E652" s="105"/>
      <c r="F652" s="105"/>
      <c r="G652" s="105"/>
      <c r="H652" s="112"/>
      <c r="I652" s="111"/>
      <c r="J652" s="105"/>
      <c r="K652" s="105"/>
      <c r="L652" s="105"/>
    </row>
    <row r="653" spans="3:12" ht="11.25">
      <c r="C653" s="113"/>
      <c r="D653" s="105"/>
      <c r="E653" s="105"/>
      <c r="F653" s="105"/>
      <c r="G653" s="105"/>
      <c r="H653" s="112"/>
      <c r="I653" s="111"/>
      <c r="J653" s="105"/>
      <c r="K653" s="105"/>
      <c r="L653" s="105"/>
    </row>
    <row r="654" spans="3:12" ht="11.25">
      <c r="C654" s="113"/>
      <c r="D654" s="105"/>
      <c r="E654" s="105"/>
      <c r="F654" s="105"/>
      <c r="G654" s="105"/>
      <c r="H654" s="112"/>
      <c r="I654" s="111"/>
      <c r="J654" s="105"/>
      <c r="K654" s="105"/>
      <c r="L654" s="105"/>
    </row>
    <row r="655" spans="3:12" ht="11.25">
      <c r="C655" s="113"/>
      <c r="D655" s="105"/>
      <c r="E655" s="105"/>
      <c r="F655" s="105"/>
      <c r="G655" s="105"/>
      <c r="H655" s="112"/>
      <c r="I655" s="111"/>
      <c r="J655" s="105"/>
      <c r="K655" s="105"/>
      <c r="L655" s="105"/>
    </row>
    <row r="656" spans="3:12" ht="11.25">
      <c r="C656" s="113"/>
      <c r="D656" s="105"/>
      <c r="E656" s="105"/>
      <c r="F656" s="105"/>
      <c r="G656" s="105"/>
      <c r="H656" s="112"/>
      <c r="I656" s="111"/>
      <c r="J656" s="105"/>
      <c r="K656" s="105"/>
      <c r="L656" s="105"/>
    </row>
    <row r="657" spans="3:12" ht="11.25">
      <c r="C657" s="113"/>
      <c r="D657" s="105"/>
      <c r="E657" s="105"/>
      <c r="F657" s="105"/>
      <c r="G657" s="105"/>
      <c r="H657" s="112"/>
      <c r="I657" s="111"/>
      <c r="J657" s="105"/>
      <c r="K657" s="105"/>
      <c r="L657" s="105"/>
    </row>
    <row r="658" spans="3:12" ht="11.25">
      <c r="C658" s="113"/>
      <c r="D658" s="105"/>
      <c r="E658" s="105"/>
      <c r="F658" s="105"/>
      <c r="G658" s="105"/>
      <c r="H658" s="112"/>
      <c r="I658" s="111"/>
      <c r="J658" s="105"/>
      <c r="K658" s="105"/>
      <c r="L658" s="105"/>
    </row>
    <row r="659" spans="3:12" ht="11.25">
      <c r="C659" s="113"/>
      <c r="D659" s="105"/>
      <c r="E659" s="105"/>
      <c r="F659" s="105"/>
      <c r="G659" s="105"/>
      <c r="H659" s="112"/>
      <c r="I659" s="111"/>
      <c r="J659" s="105"/>
      <c r="K659" s="105"/>
      <c r="L659" s="105"/>
    </row>
    <row r="660" spans="3:12" ht="11.25">
      <c r="C660" s="113"/>
      <c r="D660" s="105"/>
      <c r="E660" s="105"/>
      <c r="F660" s="105"/>
      <c r="G660" s="105"/>
      <c r="H660" s="112"/>
      <c r="I660" s="111"/>
      <c r="J660" s="105"/>
      <c r="K660" s="105"/>
      <c r="L660" s="105"/>
    </row>
    <row r="661" spans="3:12" ht="11.25">
      <c r="C661" s="113"/>
      <c r="D661" s="105"/>
      <c r="E661" s="105"/>
      <c r="F661" s="105"/>
      <c r="G661" s="105"/>
      <c r="H661" s="112"/>
      <c r="I661" s="111"/>
      <c r="J661" s="105"/>
      <c r="K661" s="105"/>
      <c r="L661" s="105"/>
    </row>
    <row r="662" spans="3:12" ht="11.25">
      <c r="C662" s="113"/>
      <c r="D662" s="105"/>
      <c r="E662" s="105"/>
      <c r="F662" s="105"/>
      <c r="G662" s="105"/>
      <c r="H662" s="112"/>
      <c r="I662" s="111"/>
      <c r="J662" s="105"/>
      <c r="K662" s="105"/>
      <c r="L662" s="105"/>
    </row>
    <row r="663" spans="3:12" ht="11.25">
      <c r="C663" s="113"/>
      <c r="D663" s="105"/>
      <c r="E663" s="105"/>
      <c r="F663" s="105"/>
      <c r="G663" s="105"/>
      <c r="H663" s="112"/>
      <c r="I663" s="111"/>
      <c r="J663" s="105"/>
      <c r="K663" s="105"/>
      <c r="L663" s="105"/>
    </row>
    <row r="664" spans="3:12" ht="11.25">
      <c r="C664" s="113"/>
      <c r="D664" s="105"/>
      <c r="E664" s="105"/>
      <c r="F664" s="105"/>
      <c r="G664" s="105"/>
      <c r="H664" s="112"/>
      <c r="I664" s="111"/>
      <c r="J664" s="105"/>
      <c r="K664" s="105"/>
      <c r="L664" s="105"/>
    </row>
    <row r="665" spans="3:12" ht="11.25">
      <c r="C665" s="113"/>
      <c r="D665" s="105"/>
      <c r="E665" s="105"/>
      <c r="F665" s="105"/>
      <c r="G665" s="105"/>
      <c r="H665" s="112"/>
      <c r="I665" s="111"/>
      <c r="J665" s="105"/>
      <c r="K665" s="105"/>
      <c r="L665" s="105"/>
    </row>
    <row r="666" spans="3:12" ht="11.25">
      <c r="C666" s="113"/>
      <c r="D666" s="105"/>
      <c r="E666" s="105"/>
      <c r="F666" s="105"/>
      <c r="G666" s="105"/>
      <c r="H666" s="112"/>
      <c r="I666" s="111"/>
      <c r="J666" s="105"/>
      <c r="K666" s="105"/>
      <c r="L666" s="105"/>
    </row>
    <row r="667" spans="3:12" ht="11.25">
      <c r="C667" s="113"/>
      <c r="D667" s="105"/>
      <c r="E667" s="105"/>
      <c r="F667" s="105"/>
      <c r="G667" s="105"/>
      <c r="H667" s="112"/>
      <c r="I667" s="111"/>
      <c r="J667" s="105"/>
      <c r="K667" s="105"/>
      <c r="L667" s="105"/>
    </row>
    <row r="668" spans="3:12" ht="11.25">
      <c r="C668" s="113"/>
      <c r="D668" s="105"/>
      <c r="E668" s="105"/>
      <c r="F668" s="105"/>
      <c r="G668" s="105"/>
      <c r="H668" s="112"/>
      <c r="I668" s="111"/>
      <c r="J668" s="105"/>
      <c r="K668" s="105"/>
      <c r="L668" s="105"/>
    </row>
    <row r="669" spans="3:12" ht="11.25">
      <c r="C669" s="113"/>
      <c r="D669" s="105"/>
      <c r="E669" s="105"/>
      <c r="F669" s="105"/>
      <c r="G669" s="105"/>
      <c r="H669" s="112"/>
      <c r="I669" s="111"/>
      <c r="J669" s="105"/>
      <c r="K669" s="105"/>
      <c r="L669" s="105"/>
    </row>
    <row r="670" spans="3:12" ht="11.25">
      <c r="C670" s="113"/>
      <c r="D670" s="105"/>
      <c r="E670" s="105"/>
      <c r="F670" s="105"/>
      <c r="G670" s="105"/>
      <c r="H670" s="112"/>
      <c r="I670" s="111"/>
      <c r="J670" s="105"/>
      <c r="K670" s="105"/>
      <c r="L670" s="105"/>
    </row>
    <row r="671" spans="3:12" ht="11.25">
      <c r="C671" s="113"/>
      <c r="D671" s="105"/>
      <c r="E671" s="105"/>
      <c r="F671" s="105"/>
      <c r="G671" s="105"/>
      <c r="H671" s="112"/>
      <c r="I671" s="111"/>
      <c r="J671" s="105"/>
      <c r="K671" s="105"/>
      <c r="L671" s="105"/>
    </row>
    <row r="672" spans="3:12" ht="11.25">
      <c r="C672" s="113"/>
      <c r="D672" s="105"/>
      <c r="E672" s="105"/>
      <c r="F672" s="105"/>
      <c r="G672" s="105"/>
      <c r="H672" s="112"/>
      <c r="I672" s="111"/>
      <c r="J672" s="105"/>
      <c r="K672" s="105"/>
      <c r="L672" s="105"/>
    </row>
    <row r="673" spans="3:12" ht="11.25">
      <c r="C673" s="113"/>
      <c r="D673" s="105"/>
      <c r="E673" s="105"/>
      <c r="F673" s="105"/>
      <c r="G673" s="105"/>
      <c r="H673" s="112"/>
      <c r="I673" s="111"/>
      <c r="J673" s="105"/>
      <c r="K673" s="105"/>
      <c r="L673" s="105"/>
    </row>
    <row r="674" spans="3:12" ht="11.25">
      <c r="C674" s="113"/>
      <c r="D674" s="105"/>
      <c r="E674" s="105"/>
      <c r="F674" s="105"/>
      <c r="G674" s="105"/>
      <c r="H674" s="112"/>
      <c r="I674" s="111"/>
      <c r="J674" s="105"/>
      <c r="K674" s="105"/>
      <c r="L674" s="105"/>
    </row>
    <row r="675" spans="3:12" ht="11.25">
      <c r="C675" s="113"/>
      <c r="D675" s="105"/>
      <c r="E675" s="105"/>
      <c r="F675" s="105"/>
      <c r="G675" s="105"/>
      <c r="H675" s="112"/>
      <c r="I675" s="111"/>
      <c r="J675" s="105"/>
      <c r="K675" s="105"/>
      <c r="L675" s="105"/>
    </row>
    <row r="676" spans="3:12" ht="11.25">
      <c r="C676" s="113"/>
      <c r="D676" s="105"/>
      <c r="E676" s="105"/>
      <c r="F676" s="105"/>
      <c r="G676" s="105"/>
      <c r="H676" s="112"/>
      <c r="I676" s="111"/>
      <c r="J676" s="105"/>
      <c r="K676" s="105"/>
      <c r="L676" s="105"/>
    </row>
    <row r="677" spans="3:12" ht="11.25">
      <c r="C677" s="113"/>
      <c r="D677" s="105"/>
      <c r="E677" s="105"/>
      <c r="F677" s="105"/>
      <c r="G677" s="105"/>
      <c r="H677" s="112"/>
      <c r="I677" s="111"/>
      <c r="J677" s="105"/>
      <c r="K677" s="105"/>
      <c r="L677" s="105"/>
    </row>
    <row r="678" spans="3:12" ht="11.25">
      <c r="C678" s="113"/>
      <c r="D678" s="105"/>
      <c r="E678" s="105"/>
      <c r="F678" s="105"/>
      <c r="G678" s="105"/>
      <c r="H678" s="112"/>
      <c r="I678" s="111"/>
      <c r="J678" s="105"/>
      <c r="K678" s="105"/>
      <c r="L678" s="105"/>
    </row>
    <row r="679" spans="3:12" ht="11.25">
      <c r="C679" s="113"/>
      <c r="D679" s="105"/>
      <c r="E679" s="105"/>
      <c r="F679" s="105"/>
      <c r="G679" s="105"/>
      <c r="H679" s="112"/>
      <c r="I679" s="111"/>
      <c r="J679" s="105"/>
      <c r="K679" s="105"/>
      <c r="L679" s="105"/>
    </row>
    <row r="680" spans="3:12" ht="11.25">
      <c r="C680" s="113"/>
      <c r="D680" s="105"/>
      <c r="E680" s="105"/>
      <c r="F680" s="105"/>
      <c r="G680" s="105"/>
      <c r="H680" s="112"/>
      <c r="I680" s="111"/>
      <c r="J680" s="105"/>
      <c r="K680" s="105"/>
      <c r="L680" s="105"/>
    </row>
    <row r="681" spans="3:12" ht="11.25">
      <c r="C681" s="113"/>
      <c r="D681" s="105"/>
      <c r="E681" s="105"/>
      <c r="F681" s="105"/>
      <c r="G681" s="105"/>
      <c r="H681" s="112"/>
      <c r="I681" s="111"/>
      <c r="J681" s="105"/>
      <c r="K681" s="105"/>
      <c r="L681" s="105"/>
    </row>
    <row r="682" spans="3:12" ht="11.25">
      <c r="C682" s="113"/>
      <c r="D682" s="105"/>
      <c r="E682" s="105"/>
      <c r="F682" s="105"/>
      <c r="G682" s="105"/>
      <c r="H682" s="112"/>
      <c r="I682" s="111"/>
      <c r="J682" s="105"/>
      <c r="K682" s="105"/>
      <c r="L682" s="105"/>
    </row>
    <row r="683" spans="3:12" ht="11.25">
      <c r="C683" s="113"/>
      <c r="D683" s="105"/>
      <c r="E683" s="105"/>
      <c r="F683" s="105"/>
      <c r="G683" s="105"/>
      <c r="H683" s="112"/>
      <c r="I683" s="111"/>
      <c r="J683" s="105"/>
      <c r="K683" s="105"/>
      <c r="L683" s="105"/>
    </row>
    <row r="684" spans="3:12" ht="11.25">
      <c r="C684" s="113"/>
      <c r="D684" s="105"/>
      <c r="E684" s="105"/>
      <c r="F684" s="105"/>
      <c r="G684" s="105"/>
      <c r="H684" s="112"/>
      <c r="I684" s="111"/>
      <c r="J684" s="105"/>
      <c r="K684" s="105"/>
      <c r="L684" s="105"/>
    </row>
    <row r="685" spans="3:12" ht="11.25">
      <c r="C685" s="113"/>
      <c r="D685" s="105"/>
      <c r="E685" s="105"/>
      <c r="F685" s="105"/>
      <c r="G685" s="105"/>
      <c r="H685" s="112"/>
      <c r="I685" s="111"/>
      <c r="J685" s="105"/>
      <c r="K685" s="105"/>
      <c r="L685" s="105"/>
    </row>
    <row r="686" spans="3:12" ht="11.25">
      <c r="C686" s="113"/>
      <c r="D686" s="105"/>
      <c r="E686" s="105"/>
      <c r="F686" s="105"/>
      <c r="G686" s="105"/>
      <c r="H686" s="112"/>
      <c r="I686" s="111"/>
      <c r="J686" s="105"/>
      <c r="K686" s="105"/>
      <c r="L686" s="105"/>
    </row>
    <row r="687" spans="3:12" ht="11.25">
      <c r="C687" s="113"/>
      <c r="D687" s="105"/>
      <c r="E687" s="105"/>
      <c r="F687" s="105"/>
      <c r="G687" s="105"/>
      <c r="H687" s="112"/>
      <c r="I687" s="111"/>
      <c r="J687" s="105"/>
      <c r="K687" s="105"/>
      <c r="L687" s="105"/>
    </row>
    <row r="688" spans="3:12" ht="11.25">
      <c r="C688" s="113"/>
      <c r="D688" s="105"/>
      <c r="E688" s="105"/>
      <c r="F688" s="105"/>
      <c r="G688" s="105"/>
      <c r="H688" s="112"/>
      <c r="I688" s="111"/>
      <c r="J688" s="105"/>
      <c r="K688" s="105"/>
      <c r="L688" s="105"/>
    </row>
    <row r="689" spans="3:12" ht="11.25">
      <c r="C689" s="113"/>
      <c r="D689" s="105"/>
      <c r="E689" s="105"/>
      <c r="F689" s="105"/>
      <c r="G689" s="105"/>
      <c r="H689" s="112"/>
      <c r="I689" s="111"/>
      <c r="J689" s="105"/>
      <c r="K689" s="105"/>
      <c r="L689" s="105"/>
    </row>
    <row r="690" spans="3:12" ht="11.25">
      <c r="C690" s="113"/>
      <c r="D690" s="105"/>
      <c r="E690" s="105"/>
      <c r="F690" s="105"/>
      <c r="G690" s="105"/>
      <c r="H690" s="112"/>
      <c r="I690" s="111"/>
      <c r="J690" s="105"/>
      <c r="K690" s="105"/>
      <c r="L690" s="105"/>
    </row>
    <row r="691" spans="3:12" ht="11.25">
      <c r="C691" s="113"/>
      <c r="D691" s="105"/>
      <c r="E691" s="105"/>
      <c r="F691" s="105"/>
      <c r="G691" s="105"/>
      <c r="H691" s="112"/>
      <c r="I691" s="111"/>
      <c r="J691" s="105"/>
      <c r="K691" s="105"/>
      <c r="L691" s="105"/>
    </row>
    <row r="692" spans="3:12" ht="11.25">
      <c r="C692" s="113"/>
      <c r="D692" s="105"/>
      <c r="E692" s="105"/>
      <c r="F692" s="105"/>
      <c r="G692" s="105"/>
      <c r="H692" s="112"/>
      <c r="I692" s="111"/>
      <c r="J692" s="105"/>
      <c r="K692" s="105"/>
      <c r="L692" s="105"/>
    </row>
    <row r="693" spans="3:12" ht="11.25">
      <c r="C693" s="113"/>
      <c r="D693" s="105"/>
      <c r="E693" s="105"/>
      <c r="F693" s="105"/>
      <c r="G693" s="105"/>
      <c r="H693" s="112"/>
      <c r="I693" s="111"/>
      <c r="J693" s="105"/>
      <c r="K693" s="105"/>
      <c r="L693" s="105"/>
    </row>
    <row r="694" spans="3:12" ht="11.25">
      <c r="C694" s="113"/>
      <c r="D694" s="105"/>
      <c r="E694" s="105"/>
      <c r="F694" s="105"/>
      <c r="G694" s="105"/>
      <c r="H694" s="112"/>
      <c r="I694" s="111"/>
      <c r="J694" s="105"/>
      <c r="K694" s="105"/>
      <c r="L694" s="105"/>
    </row>
    <row r="695" spans="3:12" ht="11.25">
      <c r="C695" s="113"/>
      <c r="D695" s="105"/>
      <c r="E695" s="105"/>
      <c r="F695" s="105"/>
      <c r="G695" s="105"/>
      <c r="H695" s="112"/>
      <c r="I695" s="111"/>
      <c r="J695" s="105"/>
      <c r="K695" s="105"/>
      <c r="L695" s="105"/>
    </row>
    <row r="696" spans="3:12" ht="11.25">
      <c r="C696" s="113"/>
      <c r="D696" s="105"/>
      <c r="E696" s="105"/>
      <c r="F696" s="105"/>
      <c r="G696" s="105"/>
      <c r="H696" s="112"/>
      <c r="I696" s="111"/>
      <c r="J696" s="105"/>
      <c r="K696" s="105"/>
      <c r="L696" s="105"/>
    </row>
    <row r="697" spans="3:12" ht="11.25">
      <c r="C697" s="113"/>
      <c r="D697" s="105"/>
      <c r="E697" s="105"/>
      <c r="F697" s="105"/>
      <c r="G697" s="105"/>
      <c r="H697" s="112"/>
      <c r="I697" s="111"/>
      <c r="J697" s="105"/>
      <c r="K697" s="105"/>
      <c r="L697" s="105"/>
    </row>
    <row r="698" spans="3:12" ht="11.25">
      <c r="C698" s="113"/>
      <c r="D698" s="105"/>
      <c r="E698" s="105"/>
      <c r="F698" s="105"/>
      <c r="G698" s="105"/>
      <c r="H698" s="112"/>
      <c r="I698" s="111"/>
      <c r="J698" s="105"/>
      <c r="K698" s="105"/>
      <c r="L698" s="105"/>
    </row>
    <row r="699" spans="3:12" ht="11.25">
      <c r="C699" s="113"/>
      <c r="D699" s="105"/>
      <c r="E699" s="105"/>
      <c r="F699" s="105"/>
      <c r="G699" s="105"/>
      <c r="H699" s="112"/>
      <c r="I699" s="111"/>
      <c r="J699" s="105"/>
      <c r="K699" s="105"/>
      <c r="L699" s="105"/>
    </row>
    <row r="700" spans="3:12" ht="11.25">
      <c r="C700" s="113"/>
      <c r="D700" s="105"/>
      <c r="E700" s="105"/>
      <c r="F700" s="105"/>
      <c r="G700" s="105"/>
      <c r="H700" s="112"/>
      <c r="I700" s="111"/>
      <c r="J700" s="105"/>
      <c r="K700" s="105"/>
      <c r="L700" s="105"/>
    </row>
    <row r="701" spans="3:12" ht="11.25">
      <c r="C701" s="113"/>
      <c r="D701" s="105"/>
      <c r="E701" s="105"/>
      <c r="F701" s="105"/>
      <c r="G701" s="105"/>
      <c r="H701" s="112"/>
      <c r="I701" s="111"/>
      <c r="J701" s="105"/>
      <c r="K701" s="105"/>
      <c r="L701" s="105"/>
    </row>
    <row r="702" spans="3:12" ht="11.25">
      <c r="C702" s="113"/>
      <c r="D702" s="105"/>
      <c r="E702" s="105"/>
      <c r="F702" s="105"/>
      <c r="G702" s="105"/>
      <c r="H702" s="112"/>
      <c r="I702" s="111"/>
      <c r="J702" s="105"/>
      <c r="K702" s="105"/>
      <c r="L702" s="105"/>
    </row>
    <row r="703" spans="3:12" ht="11.25">
      <c r="C703" s="113"/>
      <c r="D703" s="105"/>
      <c r="E703" s="105"/>
      <c r="F703" s="105"/>
      <c r="G703" s="105"/>
      <c r="H703" s="112"/>
      <c r="I703" s="111"/>
      <c r="J703" s="105"/>
      <c r="K703" s="105"/>
      <c r="L703" s="105"/>
    </row>
    <row r="704" spans="3:12" ht="11.25">
      <c r="C704" s="113"/>
      <c r="D704" s="105"/>
      <c r="E704" s="105"/>
      <c r="F704" s="105"/>
      <c r="G704" s="105"/>
      <c r="H704" s="112"/>
      <c r="I704" s="111"/>
      <c r="J704" s="105"/>
      <c r="K704" s="105"/>
      <c r="L704" s="105"/>
    </row>
    <row r="705" spans="3:12" ht="11.25">
      <c r="C705" s="113"/>
      <c r="D705" s="105"/>
      <c r="E705" s="105"/>
      <c r="F705" s="105"/>
      <c r="G705" s="105"/>
      <c r="H705" s="112"/>
      <c r="I705" s="111"/>
      <c r="J705" s="105"/>
      <c r="K705" s="105"/>
      <c r="L705" s="105"/>
    </row>
    <row r="706" spans="3:12" ht="11.25">
      <c r="C706" s="113"/>
      <c r="D706" s="105"/>
      <c r="E706" s="105"/>
      <c r="F706" s="105"/>
      <c r="G706" s="105"/>
      <c r="H706" s="112"/>
      <c r="I706" s="111"/>
      <c r="J706" s="105"/>
      <c r="K706" s="105"/>
      <c r="L706" s="105"/>
    </row>
    <row r="707" spans="3:12" ht="11.25">
      <c r="C707" s="113"/>
      <c r="D707" s="105"/>
      <c r="E707" s="105"/>
      <c r="F707" s="105"/>
      <c r="G707" s="105"/>
      <c r="H707" s="112"/>
      <c r="I707" s="111"/>
      <c r="J707" s="105"/>
      <c r="K707" s="105"/>
      <c r="L707" s="105"/>
    </row>
    <row r="708" spans="3:12" ht="11.25">
      <c r="C708" s="113"/>
      <c r="D708" s="105"/>
      <c r="E708" s="105"/>
      <c r="F708" s="105"/>
      <c r="G708" s="105"/>
      <c r="H708" s="112"/>
      <c r="I708" s="111"/>
      <c r="J708" s="105"/>
      <c r="K708" s="105"/>
      <c r="L708" s="105"/>
    </row>
    <row r="709" spans="3:12" ht="11.25">
      <c r="C709" s="113"/>
      <c r="D709" s="105"/>
      <c r="E709" s="105"/>
      <c r="F709" s="105"/>
      <c r="G709" s="105"/>
      <c r="H709" s="112"/>
      <c r="I709" s="111"/>
      <c r="J709" s="105"/>
      <c r="K709" s="105"/>
      <c r="L709" s="105"/>
    </row>
    <row r="710" spans="3:12" ht="11.25">
      <c r="C710" s="113"/>
      <c r="D710" s="105"/>
      <c r="E710" s="105"/>
      <c r="F710" s="105"/>
      <c r="G710" s="105"/>
      <c r="H710" s="112"/>
      <c r="I710" s="111"/>
      <c r="J710" s="105"/>
      <c r="K710" s="105"/>
      <c r="L710" s="105"/>
    </row>
    <row r="711" spans="3:12" ht="11.25">
      <c r="C711" s="113"/>
      <c r="D711" s="105"/>
      <c r="E711" s="105"/>
      <c r="F711" s="105"/>
      <c r="G711" s="105"/>
      <c r="H711" s="112"/>
      <c r="I711" s="111"/>
      <c r="J711" s="105"/>
      <c r="K711" s="105"/>
      <c r="L711" s="105"/>
    </row>
    <row r="712" spans="3:12" ht="11.25">
      <c r="C712" s="113"/>
      <c r="D712" s="105"/>
      <c r="E712" s="105"/>
      <c r="F712" s="105"/>
      <c r="G712" s="105"/>
      <c r="H712" s="112"/>
      <c r="I712" s="111"/>
      <c r="J712" s="105"/>
      <c r="K712" s="105"/>
      <c r="L712" s="105"/>
    </row>
    <row r="713" spans="3:12" ht="11.25">
      <c r="C713" s="113"/>
      <c r="D713" s="105"/>
      <c r="E713" s="105"/>
      <c r="F713" s="105"/>
      <c r="G713" s="105"/>
      <c r="H713" s="112"/>
      <c r="I713" s="111"/>
      <c r="J713" s="105"/>
      <c r="K713" s="105"/>
      <c r="L713" s="105"/>
    </row>
    <row r="714" spans="3:12" ht="11.25">
      <c r="C714" s="113"/>
      <c r="D714" s="105"/>
      <c r="E714" s="105"/>
      <c r="F714" s="105"/>
      <c r="G714" s="105"/>
      <c r="H714" s="112"/>
      <c r="I714" s="111"/>
      <c r="J714" s="105"/>
      <c r="K714" s="105"/>
      <c r="L714" s="105"/>
    </row>
    <row r="715" spans="3:12" ht="11.25">
      <c r="C715" s="113"/>
      <c r="D715" s="105"/>
      <c r="E715" s="105"/>
      <c r="F715" s="105"/>
      <c r="G715" s="105"/>
      <c r="H715" s="112"/>
      <c r="I715" s="111"/>
      <c r="J715" s="105"/>
      <c r="K715" s="105"/>
      <c r="L715" s="105"/>
    </row>
    <row r="716" spans="3:12" ht="11.25">
      <c r="C716" s="113"/>
      <c r="D716" s="105"/>
      <c r="E716" s="105"/>
      <c r="F716" s="105"/>
      <c r="G716" s="105"/>
      <c r="H716" s="112"/>
      <c r="I716" s="111"/>
      <c r="J716" s="105"/>
      <c r="K716" s="105"/>
      <c r="L716" s="105"/>
    </row>
    <row r="717" spans="3:12" ht="11.25">
      <c r="C717" s="113"/>
      <c r="D717" s="105"/>
      <c r="E717" s="105"/>
      <c r="F717" s="105"/>
      <c r="G717" s="105"/>
      <c r="H717" s="112"/>
      <c r="I717" s="111"/>
      <c r="J717" s="105"/>
      <c r="K717" s="105"/>
      <c r="L717" s="105"/>
    </row>
    <row r="718" spans="3:12" ht="11.25">
      <c r="C718" s="113"/>
      <c r="D718" s="105"/>
      <c r="E718" s="105"/>
      <c r="F718" s="105"/>
      <c r="G718" s="105"/>
      <c r="H718" s="112"/>
      <c r="I718" s="111"/>
      <c r="J718" s="105"/>
      <c r="K718" s="105"/>
      <c r="L718" s="105"/>
    </row>
    <row r="719" spans="3:12" ht="11.25">
      <c r="C719" s="113"/>
      <c r="D719" s="105"/>
      <c r="E719" s="105"/>
      <c r="F719" s="105"/>
      <c r="G719" s="105"/>
      <c r="H719" s="112"/>
      <c r="I719" s="111"/>
      <c r="J719" s="105"/>
      <c r="K719" s="105"/>
      <c r="L719" s="105"/>
    </row>
    <row r="720" spans="3:12" ht="11.25">
      <c r="C720" s="113"/>
      <c r="D720" s="105"/>
      <c r="E720" s="105"/>
      <c r="F720" s="105"/>
      <c r="G720" s="105"/>
      <c r="H720" s="112"/>
      <c r="I720" s="111"/>
      <c r="J720" s="105"/>
      <c r="K720" s="105"/>
      <c r="L720" s="105"/>
    </row>
    <row r="721" spans="3:12" ht="11.25">
      <c r="C721" s="113"/>
      <c r="D721" s="105"/>
      <c r="E721" s="105"/>
      <c r="F721" s="105"/>
      <c r="G721" s="105"/>
      <c r="H721" s="112"/>
      <c r="I721" s="111"/>
      <c r="J721" s="105"/>
      <c r="K721" s="105"/>
      <c r="L721" s="105"/>
    </row>
    <row r="722" spans="3:12" ht="11.25">
      <c r="C722" s="113"/>
      <c r="D722" s="105"/>
      <c r="E722" s="105"/>
      <c r="F722" s="105"/>
      <c r="G722" s="105"/>
      <c r="H722" s="112"/>
      <c r="I722" s="111"/>
      <c r="J722" s="105"/>
      <c r="K722" s="105"/>
      <c r="L722" s="105"/>
    </row>
    <row r="723" spans="3:12" ht="11.25">
      <c r="C723" s="113"/>
      <c r="D723" s="105"/>
      <c r="E723" s="105"/>
      <c r="F723" s="105"/>
      <c r="G723" s="105"/>
      <c r="H723" s="112"/>
      <c r="I723" s="111"/>
      <c r="J723" s="105"/>
      <c r="K723" s="105"/>
      <c r="L723" s="105"/>
    </row>
    <row r="724" spans="3:12" ht="11.25">
      <c r="C724" s="113"/>
      <c r="D724" s="105"/>
      <c r="E724" s="105"/>
      <c r="F724" s="105"/>
      <c r="G724" s="105"/>
      <c r="H724" s="112"/>
      <c r="I724" s="111"/>
      <c r="J724" s="105"/>
      <c r="K724" s="105"/>
      <c r="L724" s="105"/>
    </row>
    <row r="725" spans="3:12" ht="11.25">
      <c r="C725" s="113"/>
      <c r="D725" s="105"/>
      <c r="E725" s="105"/>
      <c r="F725" s="105"/>
      <c r="G725" s="105"/>
      <c r="H725" s="112"/>
      <c r="I725" s="111"/>
      <c r="J725" s="105"/>
      <c r="K725" s="105"/>
      <c r="L725" s="105"/>
    </row>
    <row r="726" spans="3:12" ht="11.25">
      <c r="C726" s="113"/>
      <c r="D726" s="105"/>
      <c r="E726" s="105"/>
      <c r="F726" s="105"/>
      <c r="G726" s="105"/>
      <c r="H726" s="112"/>
      <c r="I726" s="111"/>
      <c r="J726" s="105"/>
      <c r="K726" s="105"/>
      <c r="L726" s="105"/>
    </row>
    <row r="727" spans="3:12" ht="11.25">
      <c r="C727" s="113"/>
      <c r="D727" s="105"/>
      <c r="E727" s="105"/>
      <c r="F727" s="105"/>
      <c r="G727" s="105"/>
      <c r="H727" s="112"/>
      <c r="I727" s="111"/>
      <c r="J727" s="105"/>
      <c r="K727" s="105"/>
      <c r="L727" s="105"/>
    </row>
    <row r="728" spans="3:12" ht="11.25">
      <c r="C728" s="113"/>
      <c r="D728" s="105"/>
      <c r="E728" s="105"/>
      <c r="F728" s="105"/>
      <c r="G728" s="105"/>
      <c r="H728" s="112"/>
      <c r="I728" s="111"/>
      <c r="J728" s="105"/>
      <c r="K728" s="105"/>
      <c r="L728" s="105"/>
    </row>
    <row r="729" spans="3:12" ht="11.25">
      <c r="C729" s="113"/>
      <c r="D729" s="105"/>
      <c r="E729" s="105"/>
      <c r="F729" s="105"/>
      <c r="G729" s="105"/>
      <c r="H729" s="112"/>
      <c r="I729" s="111"/>
      <c r="J729" s="105"/>
      <c r="K729" s="105"/>
      <c r="L729" s="105"/>
    </row>
    <row r="730" spans="3:12" ht="11.25">
      <c r="C730" s="113"/>
      <c r="D730" s="105"/>
      <c r="E730" s="105"/>
      <c r="F730" s="105"/>
      <c r="G730" s="105"/>
      <c r="H730" s="112"/>
      <c r="I730" s="111"/>
      <c r="J730" s="105"/>
      <c r="K730" s="105"/>
      <c r="L730" s="105"/>
    </row>
    <row r="731" spans="3:12" ht="11.25">
      <c r="C731" s="113"/>
      <c r="D731" s="105"/>
      <c r="E731" s="105"/>
      <c r="F731" s="105"/>
      <c r="G731" s="105"/>
      <c r="H731" s="112"/>
      <c r="I731" s="111"/>
      <c r="J731" s="105"/>
      <c r="K731" s="105"/>
      <c r="L731" s="105"/>
    </row>
    <row r="732" spans="3:12" ht="11.25">
      <c r="C732" s="113"/>
      <c r="D732" s="105"/>
      <c r="E732" s="105"/>
      <c r="F732" s="105"/>
      <c r="G732" s="105"/>
      <c r="H732" s="112"/>
      <c r="I732" s="111"/>
      <c r="J732" s="105"/>
      <c r="K732" s="105"/>
      <c r="L732" s="105"/>
    </row>
    <row r="733" spans="3:12" ht="11.25">
      <c r="C733" s="113"/>
      <c r="D733" s="105"/>
      <c r="E733" s="105"/>
      <c r="F733" s="105"/>
      <c r="G733" s="105"/>
      <c r="H733" s="112"/>
      <c r="I733" s="111"/>
      <c r="J733" s="105"/>
      <c r="K733" s="105"/>
      <c r="L733" s="105"/>
    </row>
    <row r="734" spans="3:12" ht="11.25">
      <c r="C734" s="113"/>
      <c r="D734" s="105"/>
      <c r="E734" s="105"/>
      <c r="F734" s="105"/>
      <c r="G734" s="105"/>
      <c r="H734" s="112"/>
      <c r="I734" s="111"/>
      <c r="J734" s="105"/>
      <c r="K734" s="105"/>
      <c r="L734" s="105"/>
    </row>
    <row r="735" spans="3:12" ht="11.25">
      <c r="C735" s="113"/>
      <c r="D735" s="105"/>
      <c r="E735" s="105"/>
      <c r="F735" s="105"/>
      <c r="G735" s="105"/>
      <c r="H735" s="112"/>
      <c r="I735" s="111"/>
      <c r="J735" s="105"/>
      <c r="K735" s="105"/>
      <c r="L735" s="105"/>
    </row>
    <row r="736" spans="3:12" ht="11.25">
      <c r="C736" s="113"/>
      <c r="D736" s="105"/>
      <c r="E736" s="105"/>
      <c r="F736" s="105"/>
      <c r="G736" s="105"/>
      <c r="H736" s="112"/>
      <c r="I736" s="111"/>
      <c r="J736" s="105"/>
      <c r="K736" s="105"/>
      <c r="L736" s="105"/>
    </row>
    <row r="737" spans="3:12" ht="11.25">
      <c r="C737" s="113"/>
      <c r="D737" s="105"/>
      <c r="E737" s="105"/>
      <c r="F737" s="105"/>
      <c r="G737" s="105"/>
      <c r="H737" s="112"/>
      <c r="I737" s="111"/>
      <c r="J737" s="105"/>
      <c r="K737" s="105"/>
      <c r="L737" s="105"/>
    </row>
    <row r="738" spans="3:12" ht="11.25">
      <c r="C738" s="113"/>
      <c r="D738" s="105"/>
      <c r="E738" s="105"/>
      <c r="F738" s="105"/>
      <c r="G738" s="105"/>
      <c r="H738" s="112"/>
      <c r="I738" s="111"/>
      <c r="J738" s="105"/>
      <c r="K738" s="105"/>
      <c r="L738" s="105"/>
    </row>
    <row r="739" spans="3:12" ht="11.25">
      <c r="C739" s="113"/>
      <c r="D739" s="105"/>
      <c r="E739" s="105"/>
      <c r="F739" s="105"/>
      <c r="G739" s="105"/>
      <c r="H739" s="112"/>
      <c r="I739" s="111"/>
      <c r="J739" s="105"/>
      <c r="K739" s="105"/>
      <c r="L739" s="105"/>
    </row>
    <row r="740" spans="3:12" ht="11.25">
      <c r="C740" s="113"/>
      <c r="D740" s="105"/>
      <c r="E740" s="105"/>
      <c r="F740" s="105"/>
      <c r="G740" s="105"/>
      <c r="H740" s="112"/>
      <c r="I740" s="111"/>
      <c r="J740" s="105"/>
      <c r="K740" s="105"/>
      <c r="L740" s="105"/>
    </row>
    <row r="741" spans="3:12" ht="11.25">
      <c r="C741" s="113"/>
      <c r="D741" s="105"/>
      <c r="E741" s="105"/>
      <c r="F741" s="105"/>
      <c r="G741" s="105"/>
      <c r="H741" s="112"/>
      <c r="I741" s="111"/>
      <c r="J741" s="105"/>
      <c r="K741" s="105"/>
      <c r="L741" s="105"/>
    </row>
    <row r="742" spans="3:12" ht="11.25">
      <c r="C742" s="113"/>
      <c r="D742" s="105"/>
      <c r="E742" s="105"/>
      <c r="F742" s="105"/>
      <c r="G742" s="105"/>
      <c r="H742" s="112"/>
      <c r="I742" s="111"/>
      <c r="J742" s="105"/>
      <c r="K742" s="105"/>
      <c r="L742" s="105"/>
    </row>
    <row r="743" spans="3:12" ht="11.25">
      <c r="C743" s="113"/>
      <c r="D743" s="105"/>
      <c r="E743" s="105"/>
      <c r="F743" s="105"/>
      <c r="G743" s="105"/>
      <c r="H743" s="112"/>
      <c r="I743" s="111"/>
      <c r="J743" s="105"/>
      <c r="K743" s="105"/>
      <c r="L743" s="105"/>
    </row>
    <row r="744" spans="3:12" ht="11.25">
      <c r="C744" s="113"/>
      <c r="D744" s="105"/>
      <c r="E744" s="105"/>
      <c r="F744" s="105"/>
      <c r="G744" s="105"/>
      <c r="H744" s="112"/>
      <c r="I744" s="111"/>
      <c r="J744" s="105"/>
      <c r="K744" s="105"/>
      <c r="L744" s="105"/>
    </row>
    <row r="745" spans="3:12" ht="11.25">
      <c r="C745" s="113"/>
      <c r="D745" s="105"/>
      <c r="E745" s="105"/>
      <c r="F745" s="105"/>
      <c r="G745" s="105"/>
      <c r="H745" s="112"/>
      <c r="I745" s="111"/>
      <c r="J745" s="105"/>
      <c r="K745" s="105"/>
      <c r="L745" s="105"/>
    </row>
    <row r="746" spans="3:12" ht="11.25">
      <c r="C746" s="113"/>
      <c r="D746" s="105"/>
      <c r="E746" s="105"/>
      <c r="F746" s="105"/>
      <c r="G746" s="105"/>
      <c r="H746" s="112"/>
      <c r="I746" s="111"/>
      <c r="J746" s="105"/>
      <c r="K746" s="105"/>
      <c r="L746" s="105"/>
    </row>
    <row r="747" spans="3:12" ht="11.25">
      <c r="C747" s="113"/>
      <c r="D747" s="105"/>
      <c r="E747" s="105"/>
      <c r="F747" s="105"/>
      <c r="G747" s="105"/>
      <c r="H747" s="112"/>
      <c r="I747" s="111"/>
      <c r="J747" s="105"/>
      <c r="K747" s="105"/>
      <c r="L747" s="105"/>
    </row>
    <row r="748" spans="3:12" ht="11.25">
      <c r="C748" s="113"/>
      <c r="D748" s="105"/>
      <c r="E748" s="105"/>
      <c r="F748" s="105"/>
      <c r="G748" s="105"/>
      <c r="H748" s="112"/>
      <c r="I748" s="111"/>
      <c r="J748" s="105"/>
      <c r="K748" s="105"/>
      <c r="L748" s="105"/>
    </row>
    <row r="749" spans="3:12" ht="11.25">
      <c r="C749" s="113"/>
      <c r="D749" s="105"/>
      <c r="E749" s="105"/>
      <c r="F749" s="105"/>
      <c r="G749" s="105"/>
      <c r="H749" s="112"/>
      <c r="I749" s="111"/>
      <c r="J749" s="105"/>
      <c r="K749" s="105"/>
      <c r="L749" s="105"/>
    </row>
    <row r="750" spans="3:12" ht="11.25">
      <c r="C750" s="113"/>
      <c r="D750" s="105"/>
      <c r="E750" s="105"/>
      <c r="F750" s="105"/>
      <c r="G750" s="105"/>
      <c r="H750" s="112"/>
      <c r="I750" s="111"/>
      <c r="J750" s="105"/>
      <c r="K750" s="105"/>
      <c r="L750" s="105"/>
    </row>
    <row r="751" spans="3:12" ht="11.25">
      <c r="C751" s="113"/>
      <c r="D751" s="105"/>
      <c r="E751" s="105"/>
      <c r="F751" s="105"/>
      <c r="G751" s="105"/>
      <c r="H751" s="112"/>
      <c r="I751" s="111"/>
      <c r="J751" s="105"/>
      <c r="K751" s="105"/>
      <c r="L751" s="105"/>
    </row>
    <row r="752" spans="3:12" ht="11.25">
      <c r="C752" s="113"/>
      <c r="D752" s="105"/>
      <c r="E752" s="105"/>
      <c r="F752" s="105"/>
      <c r="G752" s="105"/>
      <c r="H752" s="112"/>
      <c r="I752" s="111"/>
      <c r="J752" s="105"/>
      <c r="K752" s="105"/>
      <c r="L752" s="105"/>
    </row>
    <row r="753" spans="3:12" ht="11.25">
      <c r="C753" s="113"/>
      <c r="D753" s="105"/>
      <c r="E753" s="105"/>
      <c r="F753" s="105"/>
      <c r="G753" s="105"/>
      <c r="H753" s="112"/>
      <c r="I753" s="111"/>
      <c r="J753" s="105"/>
      <c r="K753" s="105"/>
      <c r="L753" s="105"/>
    </row>
    <row r="754" spans="3:12" ht="11.25">
      <c r="C754" s="113"/>
      <c r="D754" s="105"/>
      <c r="E754" s="105"/>
      <c r="F754" s="105"/>
      <c r="G754" s="105"/>
      <c r="H754" s="112"/>
      <c r="I754" s="111"/>
      <c r="J754" s="105"/>
      <c r="K754" s="105"/>
      <c r="L754" s="105"/>
    </row>
    <row r="755" spans="3:12" ht="11.25">
      <c r="C755" s="113"/>
      <c r="D755" s="105"/>
      <c r="E755" s="105"/>
      <c r="F755" s="105"/>
      <c r="G755" s="105"/>
      <c r="H755" s="112"/>
      <c r="I755" s="111"/>
      <c r="J755" s="105"/>
      <c r="K755" s="105"/>
      <c r="L755" s="105"/>
    </row>
    <row r="756" spans="3:12" ht="11.25">
      <c r="C756" s="113"/>
      <c r="D756" s="105"/>
      <c r="E756" s="105"/>
      <c r="F756" s="105"/>
      <c r="G756" s="105"/>
      <c r="H756" s="112"/>
      <c r="I756" s="111"/>
      <c r="J756" s="105"/>
      <c r="K756" s="105"/>
      <c r="L756" s="105"/>
    </row>
    <row r="757" spans="3:12" ht="11.25">
      <c r="C757" s="113"/>
      <c r="D757" s="105"/>
      <c r="E757" s="105"/>
      <c r="F757" s="105"/>
      <c r="G757" s="105"/>
      <c r="H757" s="112"/>
      <c r="I757" s="111"/>
      <c r="J757" s="105"/>
      <c r="K757" s="105"/>
      <c r="L757" s="105"/>
    </row>
    <row r="758" spans="3:12" ht="11.25">
      <c r="C758" s="113"/>
      <c r="D758" s="105"/>
      <c r="E758" s="105"/>
      <c r="F758" s="105"/>
      <c r="G758" s="105"/>
      <c r="H758" s="112"/>
      <c r="I758" s="111"/>
      <c r="J758" s="105"/>
      <c r="K758" s="105"/>
      <c r="L758" s="105"/>
    </row>
    <row r="759" spans="3:12" ht="11.25">
      <c r="C759" s="113"/>
      <c r="D759" s="105"/>
      <c r="E759" s="105"/>
      <c r="F759" s="105"/>
      <c r="G759" s="105"/>
      <c r="H759" s="112"/>
      <c r="I759" s="111"/>
      <c r="J759" s="105"/>
      <c r="K759" s="105"/>
      <c r="L759" s="105"/>
    </row>
    <row r="760" spans="3:12" ht="11.25">
      <c r="C760" s="113"/>
      <c r="D760" s="105"/>
      <c r="E760" s="105"/>
      <c r="F760" s="105"/>
      <c r="G760" s="105"/>
      <c r="H760" s="112"/>
      <c r="I760" s="111"/>
      <c r="J760" s="105"/>
      <c r="K760" s="105"/>
      <c r="L760" s="105"/>
    </row>
    <row r="761" spans="3:12" ht="11.25">
      <c r="C761" s="113"/>
      <c r="D761" s="105"/>
      <c r="E761" s="105"/>
      <c r="F761" s="105"/>
      <c r="G761" s="105"/>
      <c r="H761" s="112"/>
      <c r="I761" s="111"/>
      <c r="J761" s="105"/>
      <c r="K761" s="105"/>
      <c r="L761" s="105"/>
    </row>
    <row r="762" spans="3:12" ht="11.25">
      <c r="C762" s="113"/>
      <c r="D762" s="105"/>
      <c r="E762" s="105"/>
      <c r="F762" s="105"/>
      <c r="G762" s="105"/>
      <c r="H762" s="112"/>
      <c r="I762" s="111"/>
      <c r="J762" s="105"/>
      <c r="K762" s="105"/>
      <c r="L762" s="105"/>
    </row>
    <row r="763" spans="3:12" ht="11.25">
      <c r="C763" s="113"/>
      <c r="D763" s="105"/>
      <c r="E763" s="105"/>
      <c r="F763" s="105"/>
      <c r="G763" s="105"/>
      <c r="H763" s="112"/>
      <c r="I763" s="111"/>
      <c r="J763" s="105"/>
      <c r="K763" s="105"/>
      <c r="L763" s="105"/>
    </row>
    <row r="764" spans="3:12" ht="11.25">
      <c r="C764" s="113"/>
      <c r="D764" s="105"/>
      <c r="E764" s="105"/>
      <c r="F764" s="105"/>
      <c r="G764" s="105"/>
      <c r="H764" s="112"/>
      <c r="I764" s="111"/>
      <c r="J764" s="105"/>
      <c r="K764" s="105"/>
      <c r="L764" s="105"/>
    </row>
    <row r="765" spans="3:12" ht="11.25">
      <c r="C765" s="113"/>
      <c r="D765" s="105"/>
      <c r="E765" s="105"/>
      <c r="F765" s="105"/>
      <c r="G765" s="105"/>
      <c r="H765" s="112"/>
      <c r="I765" s="111"/>
      <c r="J765" s="105"/>
      <c r="K765" s="105"/>
      <c r="L765" s="105"/>
    </row>
    <row r="766" spans="3:12" ht="11.25">
      <c r="C766" s="113"/>
      <c r="D766" s="105"/>
      <c r="E766" s="105"/>
      <c r="F766" s="105"/>
      <c r="G766" s="105"/>
      <c r="H766" s="112"/>
      <c r="I766" s="111"/>
      <c r="J766" s="105"/>
      <c r="K766" s="105"/>
      <c r="L766" s="105"/>
    </row>
    <row r="767" spans="3:12" ht="11.25">
      <c r="C767" s="113"/>
      <c r="D767" s="105"/>
      <c r="E767" s="105"/>
      <c r="F767" s="105"/>
      <c r="G767" s="105"/>
      <c r="H767" s="112"/>
      <c r="I767" s="111"/>
      <c r="J767" s="105"/>
      <c r="K767" s="105"/>
      <c r="L767" s="105"/>
    </row>
    <row r="768" spans="3:12" ht="11.25">
      <c r="C768" s="113"/>
      <c r="D768" s="105"/>
      <c r="E768" s="105"/>
      <c r="F768" s="105"/>
      <c r="G768" s="105"/>
      <c r="H768" s="112"/>
      <c r="I768" s="111"/>
      <c r="J768" s="105"/>
      <c r="K768" s="105"/>
      <c r="L768" s="105"/>
    </row>
    <row r="769" spans="3:12" ht="11.25">
      <c r="C769" s="113"/>
      <c r="D769" s="105"/>
      <c r="E769" s="105"/>
      <c r="F769" s="105"/>
      <c r="G769" s="105"/>
      <c r="H769" s="112"/>
      <c r="I769" s="111"/>
      <c r="J769" s="105"/>
      <c r="K769" s="105"/>
      <c r="L769" s="105"/>
    </row>
    <row r="770" spans="3:12" ht="11.25">
      <c r="C770" s="113"/>
      <c r="D770" s="105"/>
      <c r="E770" s="105"/>
      <c r="F770" s="105"/>
      <c r="G770" s="105"/>
      <c r="H770" s="112"/>
      <c r="I770" s="111"/>
      <c r="J770" s="105"/>
      <c r="K770" s="105"/>
      <c r="L770" s="105"/>
    </row>
    <row r="771" spans="3:12" ht="11.25">
      <c r="C771" s="113"/>
      <c r="D771" s="105"/>
      <c r="E771" s="105"/>
      <c r="F771" s="105"/>
      <c r="G771" s="105"/>
      <c r="H771" s="112"/>
      <c r="I771" s="111"/>
      <c r="J771" s="105"/>
      <c r="K771" s="105"/>
      <c r="L771" s="105"/>
    </row>
    <row r="772" spans="3:12" ht="11.25">
      <c r="C772" s="113"/>
      <c r="D772" s="105"/>
      <c r="E772" s="105"/>
      <c r="F772" s="105"/>
      <c r="G772" s="105"/>
      <c r="H772" s="112"/>
      <c r="I772" s="111"/>
      <c r="J772" s="105"/>
      <c r="K772" s="105"/>
      <c r="L772" s="105"/>
    </row>
    <row r="773" spans="3:12" ht="11.25">
      <c r="C773" s="113"/>
      <c r="D773" s="105"/>
      <c r="E773" s="105"/>
      <c r="F773" s="105"/>
      <c r="G773" s="105"/>
      <c r="H773" s="112"/>
      <c r="I773" s="111"/>
      <c r="J773" s="105"/>
      <c r="K773" s="105"/>
      <c r="L773" s="105"/>
    </row>
    <row r="774" spans="3:12" ht="11.25">
      <c r="C774" s="113"/>
      <c r="D774" s="105"/>
      <c r="E774" s="105"/>
      <c r="F774" s="105"/>
      <c r="G774" s="105"/>
      <c r="H774" s="112"/>
      <c r="I774" s="111"/>
      <c r="J774" s="105"/>
      <c r="K774" s="105"/>
      <c r="L774" s="105"/>
    </row>
    <row r="775" spans="3:12" ht="11.25">
      <c r="C775" s="113"/>
      <c r="D775" s="105"/>
      <c r="E775" s="105"/>
      <c r="F775" s="105"/>
      <c r="G775" s="105"/>
      <c r="H775" s="112"/>
      <c r="I775" s="111"/>
      <c r="J775" s="105"/>
      <c r="K775" s="105"/>
      <c r="L775" s="105"/>
    </row>
    <row r="776" spans="3:12" ht="11.25">
      <c r="C776" s="113"/>
      <c r="D776" s="105"/>
      <c r="E776" s="105"/>
      <c r="F776" s="105"/>
      <c r="G776" s="105"/>
      <c r="H776" s="112"/>
      <c r="I776" s="111"/>
      <c r="J776" s="105"/>
      <c r="K776" s="105"/>
      <c r="L776" s="105"/>
    </row>
    <row r="777" spans="3:12" ht="11.25">
      <c r="C777" s="113"/>
      <c r="D777" s="105"/>
      <c r="E777" s="105"/>
      <c r="F777" s="105"/>
      <c r="G777" s="105"/>
      <c r="H777" s="112"/>
      <c r="I777" s="111"/>
      <c r="J777" s="105"/>
      <c r="K777" s="105"/>
      <c r="L777" s="105"/>
    </row>
    <row r="778" spans="3:12" ht="11.25">
      <c r="C778" s="113"/>
      <c r="D778" s="105"/>
      <c r="E778" s="105"/>
      <c r="F778" s="105"/>
      <c r="G778" s="105"/>
      <c r="H778" s="112"/>
      <c r="I778" s="111"/>
      <c r="J778" s="105"/>
      <c r="K778" s="105"/>
      <c r="L778" s="105"/>
    </row>
    <row r="779" spans="3:12" ht="11.25">
      <c r="C779" s="113"/>
      <c r="D779" s="105"/>
      <c r="E779" s="105"/>
      <c r="F779" s="105"/>
      <c r="G779" s="105"/>
      <c r="H779" s="112"/>
      <c r="I779" s="111"/>
      <c r="J779" s="105"/>
      <c r="K779" s="105"/>
      <c r="L779" s="105"/>
    </row>
    <row r="780" spans="3:12" ht="11.25">
      <c r="C780" s="113"/>
      <c r="D780" s="105"/>
      <c r="E780" s="105"/>
      <c r="F780" s="105"/>
      <c r="G780" s="105"/>
      <c r="H780" s="112"/>
      <c r="I780" s="111"/>
      <c r="J780" s="105"/>
      <c r="K780" s="105"/>
      <c r="L780" s="105"/>
    </row>
    <row r="781" spans="3:12" ht="11.25">
      <c r="C781" s="113"/>
      <c r="D781" s="105"/>
      <c r="E781" s="105"/>
      <c r="F781" s="105"/>
      <c r="G781" s="105"/>
      <c r="H781" s="112"/>
      <c r="I781" s="111"/>
      <c r="J781" s="105"/>
      <c r="K781" s="105"/>
      <c r="L781" s="105"/>
    </row>
    <row r="782" spans="3:12" ht="11.25">
      <c r="C782" s="113"/>
      <c r="D782" s="105"/>
      <c r="E782" s="105"/>
      <c r="F782" s="105"/>
      <c r="G782" s="105"/>
      <c r="H782" s="112"/>
      <c r="I782" s="111"/>
      <c r="J782" s="105"/>
      <c r="K782" s="105"/>
      <c r="L782" s="105"/>
    </row>
    <row r="783" spans="3:12" ht="11.25">
      <c r="C783" s="113"/>
      <c r="D783" s="105"/>
      <c r="E783" s="105"/>
      <c r="F783" s="105"/>
      <c r="G783" s="105"/>
      <c r="H783" s="112"/>
      <c r="I783" s="111"/>
      <c r="J783" s="105"/>
      <c r="K783" s="105"/>
      <c r="L783" s="105"/>
    </row>
    <row r="784" spans="3:12" ht="11.25">
      <c r="C784" s="113"/>
      <c r="D784" s="105"/>
      <c r="E784" s="105"/>
      <c r="F784" s="105"/>
      <c r="G784" s="105"/>
      <c r="H784" s="112"/>
      <c r="I784" s="111"/>
      <c r="J784" s="105"/>
      <c r="K784" s="105"/>
      <c r="L784" s="105"/>
    </row>
    <row r="785" spans="3:12" ht="11.25">
      <c r="C785" s="113"/>
      <c r="D785" s="105"/>
      <c r="E785" s="105"/>
      <c r="F785" s="105"/>
      <c r="G785" s="105"/>
      <c r="H785" s="112"/>
      <c r="I785" s="111"/>
      <c r="J785" s="105"/>
      <c r="K785" s="105"/>
      <c r="L785" s="105"/>
    </row>
    <row r="786" spans="3:12" ht="11.25">
      <c r="C786" s="113"/>
      <c r="D786" s="105"/>
      <c r="E786" s="105"/>
      <c r="F786" s="105"/>
      <c r="G786" s="105"/>
      <c r="H786" s="112"/>
      <c r="I786" s="111"/>
      <c r="J786" s="105"/>
      <c r="K786" s="105"/>
      <c r="L786" s="105"/>
    </row>
    <row r="787" spans="3:12" ht="11.25">
      <c r="C787" s="113"/>
      <c r="D787" s="105"/>
      <c r="E787" s="105"/>
      <c r="F787" s="105"/>
      <c r="G787" s="105"/>
      <c r="H787" s="112"/>
      <c r="I787" s="111"/>
      <c r="J787" s="105"/>
      <c r="K787" s="105"/>
      <c r="L787" s="105"/>
    </row>
    <row r="788" spans="3:12" ht="11.25">
      <c r="C788" s="113"/>
      <c r="D788" s="105"/>
      <c r="E788" s="105"/>
      <c r="F788" s="105"/>
      <c r="G788" s="105"/>
      <c r="H788" s="112"/>
      <c r="I788" s="111"/>
      <c r="J788" s="105"/>
      <c r="K788" s="105"/>
      <c r="L788" s="105"/>
    </row>
    <row r="789" spans="3:12" ht="11.25">
      <c r="C789" s="113"/>
      <c r="D789" s="105"/>
      <c r="E789" s="105"/>
      <c r="F789" s="105"/>
      <c r="G789" s="105"/>
      <c r="H789" s="112"/>
      <c r="I789" s="111"/>
      <c r="J789" s="105"/>
      <c r="K789" s="105"/>
      <c r="L789" s="105"/>
    </row>
    <row r="790" spans="3:12" ht="11.25">
      <c r="C790" s="113"/>
      <c r="D790" s="105"/>
      <c r="E790" s="105"/>
      <c r="F790" s="105"/>
      <c r="G790" s="105"/>
      <c r="H790" s="112"/>
      <c r="I790" s="111"/>
      <c r="J790" s="105"/>
      <c r="K790" s="105"/>
      <c r="L790" s="105"/>
    </row>
    <row r="791" spans="3:12" ht="11.25">
      <c r="C791" s="113"/>
      <c r="D791" s="105"/>
      <c r="E791" s="105"/>
      <c r="F791" s="105"/>
      <c r="G791" s="105"/>
      <c r="H791" s="112"/>
      <c r="I791" s="111"/>
      <c r="J791" s="105"/>
      <c r="K791" s="105"/>
      <c r="L791" s="105"/>
    </row>
    <row r="792" spans="3:12" ht="11.25">
      <c r="C792" s="113"/>
      <c r="D792" s="105"/>
      <c r="E792" s="105"/>
      <c r="F792" s="105"/>
      <c r="G792" s="105"/>
      <c r="H792" s="112"/>
      <c r="I792" s="111"/>
      <c r="J792" s="105"/>
      <c r="K792" s="105"/>
      <c r="L792" s="105"/>
    </row>
    <row r="793" spans="3:12" ht="11.25">
      <c r="C793" s="113"/>
      <c r="D793" s="105"/>
      <c r="E793" s="105"/>
      <c r="F793" s="105"/>
      <c r="G793" s="105"/>
      <c r="H793" s="112"/>
      <c r="I793" s="111"/>
      <c r="J793" s="105"/>
      <c r="K793" s="105"/>
      <c r="L793" s="105"/>
    </row>
    <row r="794" spans="3:12" ht="11.25">
      <c r="C794" s="113"/>
      <c r="D794" s="105"/>
      <c r="E794" s="105"/>
      <c r="F794" s="105"/>
      <c r="G794" s="105"/>
      <c r="H794" s="112"/>
      <c r="I794" s="111"/>
      <c r="J794" s="105"/>
      <c r="K794" s="105"/>
      <c r="L794" s="105"/>
    </row>
    <row r="795" spans="3:12" ht="11.25">
      <c r="C795" s="113"/>
      <c r="D795" s="105"/>
      <c r="E795" s="105"/>
      <c r="F795" s="105"/>
      <c r="G795" s="105"/>
      <c r="H795" s="112"/>
      <c r="I795" s="111"/>
      <c r="J795" s="105"/>
      <c r="K795" s="105"/>
      <c r="L795" s="105"/>
    </row>
    <row r="796" spans="3:12" ht="11.25">
      <c r="C796" s="113"/>
      <c r="D796" s="105"/>
      <c r="E796" s="105"/>
      <c r="F796" s="105"/>
      <c r="G796" s="105"/>
      <c r="H796" s="112"/>
      <c r="I796" s="111"/>
      <c r="J796" s="105"/>
      <c r="K796" s="105"/>
      <c r="L796" s="105"/>
    </row>
    <row r="797" spans="3:12" ht="11.25">
      <c r="C797" s="113"/>
      <c r="D797" s="105"/>
      <c r="E797" s="105"/>
      <c r="F797" s="105"/>
      <c r="G797" s="105"/>
      <c r="H797" s="112"/>
      <c r="I797" s="111"/>
      <c r="J797" s="105"/>
      <c r="K797" s="105"/>
      <c r="L797" s="105"/>
    </row>
    <row r="798" spans="3:12" ht="11.25">
      <c r="C798" s="113"/>
      <c r="D798" s="105"/>
      <c r="E798" s="105"/>
      <c r="F798" s="105"/>
      <c r="G798" s="105"/>
      <c r="H798" s="112"/>
      <c r="I798" s="111"/>
      <c r="J798" s="105"/>
      <c r="K798" s="105"/>
      <c r="L798" s="105"/>
    </row>
    <row r="799" spans="3:12" ht="11.25">
      <c r="C799" s="113"/>
      <c r="D799" s="105"/>
      <c r="E799" s="105"/>
      <c r="F799" s="105"/>
      <c r="G799" s="105"/>
      <c r="H799" s="112"/>
      <c r="I799" s="111"/>
      <c r="J799" s="105"/>
      <c r="K799" s="105"/>
      <c r="L799" s="105"/>
    </row>
    <row r="800" spans="3:12" ht="11.25">
      <c r="C800" s="113"/>
      <c r="D800" s="105"/>
      <c r="E800" s="105"/>
      <c r="F800" s="105"/>
      <c r="G800" s="105"/>
      <c r="H800" s="112"/>
      <c r="I800" s="111"/>
      <c r="J800" s="105"/>
      <c r="K800" s="105"/>
      <c r="L800" s="105"/>
    </row>
    <row r="801" spans="3:12" ht="11.25">
      <c r="C801" s="113"/>
      <c r="D801" s="105"/>
      <c r="E801" s="105"/>
      <c r="F801" s="105"/>
      <c r="G801" s="105"/>
      <c r="H801" s="112"/>
      <c r="I801" s="111"/>
      <c r="J801" s="105"/>
      <c r="K801" s="105"/>
      <c r="L801" s="105"/>
    </row>
    <row r="802" spans="3:12" ht="11.25">
      <c r="C802" s="113"/>
      <c r="D802" s="105"/>
      <c r="E802" s="105"/>
      <c r="F802" s="105"/>
      <c r="G802" s="105"/>
      <c r="H802" s="112"/>
      <c r="I802" s="111"/>
      <c r="J802" s="105"/>
      <c r="K802" s="105"/>
      <c r="L802" s="105"/>
    </row>
    <row r="803" spans="3:12" ht="11.25">
      <c r="C803" s="113"/>
      <c r="D803" s="105"/>
      <c r="E803" s="105"/>
      <c r="F803" s="105"/>
      <c r="G803" s="105"/>
      <c r="H803" s="112"/>
      <c r="I803" s="111"/>
      <c r="J803" s="105"/>
      <c r="K803" s="105"/>
      <c r="L803" s="105"/>
    </row>
    <row r="804" spans="3:12" ht="11.25">
      <c r="C804" s="113"/>
      <c r="D804" s="105"/>
      <c r="E804" s="105"/>
      <c r="F804" s="105"/>
      <c r="G804" s="105"/>
      <c r="H804" s="112"/>
      <c r="I804" s="111"/>
      <c r="J804" s="105"/>
      <c r="K804" s="105"/>
      <c r="L804" s="105"/>
    </row>
    <row r="805" spans="3:12" ht="11.25">
      <c r="C805" s="113"/>
      <c r="D805" s="105"/>
      <c r="E805" s="105"/>
      <c r="F805" s="105"/>
      <c r="G805" s="105"/>
      <c r="H805" s="112"/>
      <c r="I805" s="111"/>
      <c r="J805" s="105"/>
      <c r="K805" s="105"/>
      <c r="L805" s="105"/>
    </row>
    <row r="806" spans="3:12" ht="11.25">
      <c r="C806" s="113"/>
      <c r="D806" s="105"/>
      <c r="E806" s="105"/>
      <c r="F806" s="105"/>
      <c r="G806" s="105"/>
      <c r="H806" s="112"/>
      <c r="I806" s="111"/>
      <c r="J806" s="105"/>
      <c r="K806" s="105"/>
      <c r="L806" s="105"/>
    </row>
    <row r="807" spans="3:12" ht="11.25">
      <c r="C807" s="113"/>
      <c r="D807" s="105"/>
      <c r="E807" s="105"/>
      <c r="F807" s="105"/>
      <c r="G807" s="105"/>
      <c r="H807" s="112"/>
      <c r="I807" s="111"/>
      <c r="J807" s="105"/>
      <c r="K807" s="105"/>
      <c r="L807" s="105"/>
    </row>
    <row r="808" spans="3:12" ht="11.25">
      <c r="C808" s="113"/>
      <c r="D808" s="105"/>
      <c r="E808" s="105"/>
      <c r="F808" s="105"/>
      <c r="G808" s="105"/>
      <c r="H808" s="112"/>
      <c r="I808" s="111"/>
      <c r="J808" s="105"/>
      <c r="K808" s="105"/>
      <c r="L808" s="105"/>
    </row>
    <row r="809" spans="3:12" ht="11.25">
      <c r="C809" s="113"/>
      <c r="D809" s="105"/>
      <c r="E809" s="105"/>
      <c r="F809" s="105"/>
      <c r="G809" s="105"/>
      <c r="H809" s="112"/>
      <c r="I809" s="111"/>
      <c r="J809" s="105"/>
      <c r="K809" s="105"/>
      <c r="L809" s="105"/>
    </row>
    <row r="810" spans="3:12" ht="11.25">
      <c r="C810" s="113"/>
      <c r="D810" s="105"/>
      <c r="E810" s="105"/>
      <c r="F810" s="105"/>
      <c r="G810" s="105"/>
      <c r="H810" s="112"/>
      <c r="I810" s="111"/>
      <c r="J810" s="105"/>
      <c r="K810" s="105"/>
      <c r="L810" s="105"/>
    </row>
    <row r="811" spans="3:12" ht="11.25">
      <c r="C811" s="113"/>
      <c r="D811" s="105"/>
      <c r="E811" s="105"/>
      <c r="F811" s="105"/>
      <c r="G811" s="105"/>
      <c r="H811" s="112"/>
      <c r="I811" s="111"/>
      <c r="J811" s="105"/>
      <c r="K811" s="105"/>
      <c r="L811" s="105"/>
    </row>
    <row r="812" spans="3:12" ht="11.25">
      <c r="C812" s="113"/>
      <c r="D812" s="105"/>
      <c r="E812" s="105"/>
      <c r="F812" s="105"/>
      <c r="G812" s="105"/>
      <c r="H812" s="112"/>
      <c r="I812" s="111"/>
      <c r="J812" s="105"/>
      <c r="K812" s="105"/>
      <c r="L812" s="105"/>
    </row>
    <row r="813" spans="3:12" ht="11.25">
      <c r="C813" s="113"/>
      <c r="D813" s="105"/>
      <c r="E813" s="105"/>
      <c r="F813" s="105"/>
      <c r="G813" s="105"/>
      <c r="H813" s="112"/>
      <c r="I813" s="111"/>
      <c r="J813" s="105"/>
      <c r="K813" s="105"/>
      <c r="L813" s="105"/>
    </row>
    <row r="814" spans="3:12" ht="11.25">
      <c r="C814" s="113"/>
      <c r="D814" s="105"/>
      <c r="E814" s="105"/>
      <c r="F814" s="105"/>
      <c r="G814" s="105"/>
      <c r="H814" s="112"/>
      <c r="I814" s="111"/>
      <c r="J814" s="105"/>
      <c r="K814" s="105"/>
      <c r="L814" s="105"/>
    </row>
    <row r="815" spans="3:12" ht="11.25">
      <c r="C815" s="113"/>
      <c r="D815" s="105"/>
      <c r="E815" s="105"/>
      <c r="F815" s="105"/>
      <c r="G815" s="105"/>
      <c r="H815" s="112"/>
      <c r="I815" s="111"/>
      <c r="J815" s="105"/>
      <c r="K815" s="105"/>
      <c r="L815" s="105"/>
    </row>
    <row r="816" spans="3:12" ht="11.25">
      <c r="C816" s="113"/>
      <c r="D816" s="105"/>
      <c r="E816" s="105"/>
      <c r="F816" s="105"/>
      <c r="G816" s="105"/>
      <c r="H816" s="112"/>
      <c r="I816" s="111"/>
      <c r="J816" s="105"/>
      <c r="K816" s="105"/>
      <c r="L816" s="105"/>
    </row>
    <row r="817" spans="3:12" ht="11.25">
      <c r="C817" s="113"/>
      <c r="D817" s="105"/>
      <c r="E817" s="105"/>
      <c r="F817" s="105"/>
      <c r="G817" s="105"/>
      <c r="H817" s="112"/>
      <c r="I817" s="111"/>
      <c r="J817" s="105"/>
      <c r="K817" s="105"/>
      <c r="L817" s="105"/>
    </row>
    <row r="818" spans="3:12" ht="11.25">
      <c r="C818" s="113"/>
      <c r="D818" s="105"/>
      <c r="E818" s="105"/>
      <c r="F818" s="105"/>
      <c r="G818" s="105"/>
      <c r="H818" s="112"/>
      <c r="I818" s="111"/>
      <c r="J818" s="105"/>
      <c r="K818" s="105"/>
      <c r="L818" s="105"/>
    </row>
    <row r="819" spans="3:12" ht="11.25">
      <c r="C819" s="113"/>
      <c r="D819" s="105"/>
      <c r="E819" s="105"/>
      <c r="F819" s="105"/>
      <c r="G819" s="105"/>
      <c r="H819" s="112"/>
      <c r="I819" s="111"/>
      <c r="J819" s="105"/>
      <c r="K819" s="105"/>
      <c r="L819" s="105"/>
    </row>
    <row r="820" spans="3:12" ht="11.25">
      <c r="C820" s="113"/>
      <c r="D820" s="105"/>
      <c r="E820" s="105"/>
      <c r="F820" s="105"/>
      <c r="G820" s="105"/>
      <c r="H820" s="112"/>
      <c r="I820" s="111"/>
      <c r="J820" s="105"/>
      <c r="K820" s="105"/>
      <c r="L820" s="105"/>
    </row>
    <row r="821" spans="3:12" ht="11.25">
      <c r="C821" s="113"/>
      <c r="D821" s="105"/>
      <c r="E821" s="105"/>
      <c r="F821" s="105"/>
      <c r="G821" s="105"/>
      <c r="H821" s="112"/>
      <c r="I821" s="111"/>
      <c r="J821" s="105"/>
      <c r="K821" s="105"/>
      <c r="L821" s="105"/>
    </row>
    <row r="822" spans="3:12" ht="11.25">
      <c r="C822" s="113"/>
      <c r="D822" s="105"/>
      <c r="E822" s="105"/>
      <c r="F822" s="105"/>
      <c r="G822" s="105"/>
      <c r="H822" s="112"/>
      <c r="I822" s="111"/>
      <c r="J822" s="105"/>
      <c r="K822" s="105"/>
      <c r="L822" s="105"/>
    </row>
    <row r="823" spans="3:12" ht="11.25">
      <c r="C823" s="113"/>
      <c r="D823" s="105"/>
      <c r="E823" s="105"/>
      <c r="F823" s="105"/>
      <c r="G823" s="105"/>
      <c r="H823" s="112"/>
      <c r="I823" s="111"/>
      <c r="J823" s="105"/>
      <c r="K823" s="105"/>
      <c r="L823" s="105"/>
    </row>
    <row r="824" spans="3:12" ht="11.25">
      <c r="C824" s="113"/>
      <c r="D824" s="105"/>
      <c r="E824" s="105"/>
      <c r="F824" s="105"/>
      <c r="G824" s="105"/>
      <c r="H824" s="112"/>
      <c r="I824" s="111"/>
      <c r="J824" s="105"/>
      <c r="K824" s="105"/>
      <c r="L824" s="105"/>
    </row>
    <row r="825" spans="3:12" ht="11.25">
      <c r="C825" s="113"/>
      <c r="D825" s="105"/>
      <c r="E825" s="105"/>
      <c r="F825" s="105"/>
      <c r="G825" s="105"/>
      <c r="H825" s="112"/>
      <c r="I825" s="111"/>
      <c r="J825" s="105"/>
      <c r="K825" s="105"/>
      <c r="L825" s="105"/>
    </row>
    <row r="826" spans="3:12" ht="11.25">
      <c r="C826" s="113"/>
      <c r="D826" s="105"/>
      <c r="E826" s="105"/>
      <c r="F826" s="105"/>
      <c r="G826" s="105"/>
      <c r="H826" s="112"/>
      <c r="I826" s="111"/>
      <c r="J826" s="105"/>
      <c r="K826" s="105"/>
      <c r="L826" s="105"/>
    </row>
    <row r="827" spans="3:12" ht="11.25">
      <c r="C827" s="113"/>
      <c r="D827" s="105"/>
      <c r="E827" s="105"/>
      <c r="F827" s="105"/>
      <c r="G827" s="105"/>
      <c r="H827" s="112"/>
      <c r="I827" s="111"/>
      <c r="J827" s="105"/>
      <c r="K827" s="105"/>
      <c r="L827" s="105"/>
    </row>
    <row r="828" spans="3:12" ht="11.25">
      <c r="C828" s="113"/>
      <c r="D828" s="105"/>
      <c r="E828" s="105"/>
      <c r="F828" s="105"/>
      <c r="G828" s="105"/>
      <c r="H828" s="112"/>
      <c r="I828" s="111"/>
      <c r="J828" s="105"/>
      <c r="K828" s="105"/>
      <c r="L828" s="105"/>
    </row>
    <row r="829" spans="3:12" ht="11.25">
      <c r="C829" s="113"/>
      <c r="D829" s="105"/>
      <c r="E829" s="105"/>
      <c r="F829" s="105"/>
      <c r="G829" s="105"/>
      <c r="H829" s="112"/>
      <c r="I829" s="111"/>
      <c r="J829" s="105"/>
      <c r="K829" s="105"/>
      <c r="L829" s="105"/>
    </row>
    <row r="830" spans="3:12" ht="11.25">
      <c r="C830" s="113"/>
      <c r="D830" s="105"/>
      <c r="E830" s="105"/>
      <c r="F830" s="105"/>
      <c r="G830" s="105"/>
      <c r="H830" s="112"/>
      <c r="I830" s="111"/>
      <c r="J830" s="105"/>
      <c r="K830" s="105"/>
      <c r="L830" s="105"/>
    </row>
    <row r="831" spans="3:12" ht="11.25">
      <c r="C831" s="113"/>
      <c r="D831" s="105"/>
      <c r="E831" s="105"/>
      <c r="F831" s="105"/>
      <c r="G831" s="105"/>
      <c r="H831" s="112"/>
      <c r="I831" s="111"/>
      <c r="J831" s="105"/>
      <c r="K831" s="105"/>
      <c r="L831" s="105"/>
    </row>
    <row r="832" spans="3:12" ht="11.25">
      <c r="C832" s="113"/>
      <c r="D832" s="105"/>
      <c r="E832" s="105"/>
      <c r="F832" s="105"/>
      <c r="G832" s="105"/>
      <c r="H832" s="112"/>
      <c r="I832" s="111"/>
      <c r="J832" s="105"/>
      <c r="K832" s="105"/>
      <c r="L832" s="105"/>
    </row>
    <row r="833" spans="3:12" ht="11.25">
      <c r="C833" s="113"/>
      <c r="D833" s="105"/>
      <c r="E833" s="105"/>
      <c r="F833" s="105"/>
      <c r="G833" s="105"/>
      <c r="H833" s="112"/>
      <c r="I833" s="111"/>
      <c r="J833" s="105"/>
      <c r="K833" s="105"/>
      <c r="L833" s="105"/>
    </row>
    <row r="834" spans="3:12" ht="11.25">
      <c r="C834" s="113"/>
      <c r="D834" s="105"/>
      <c r="E834" s="105"/>
      <c r="F834" s="105"/>
      <c r="G834" s="105"/>
      <c r="H834" s="112"/>
      <c r="I834" s="111"/>
      <c r="J834" s="105"/>
      <c r="K834" s="105"/>
      <c r="L834" s="105"/>
    </row>
    <row r="835" spans="3:12" ht="11.25">
      <c r="C835" s="113"/>
      <c r="D835" s="105"/>
      <c r="E835" s="105"/>
      <c r="F835" s="105"/>
      <c r="G835" s="105"/>
      <c r="H835" s="112"/>
      <c r="I835" s="111"/>
      <c r="J835" s="105"/>
      <c r="K835" s="105"/>
      <c r="L835" s="105"/>
    </row>
    <row r="836" spans="3:12" ht="11.25">
      <c r="C836" s="113"/>
      <c r="D836" s="105"/>
      <c r="E836" s="105"/>
      <c r="F836" s="105"/>
      <c r="G836" s="105"/>
      <c r="H836" s="112"/>
      <c r="I836" s="111"/>
      <c r="J836" s="105"/>
      <c r="K836" s="105"/>
      <c r="L836" s="105"/>
    </row>
    <row r="837" spans="3:12" ht="11.25">
      <c r="C837" s="113"/>
      <c r="D837" s="105"/>
      <c r="E837" s="105"/>
      <c r="F837" s="105"/>
      <c r="G837" s="105"/>
      <c r="H837" s="112"/>
      <c r="I837" s="111"/>
      <c r="J837" s="105"/>
      <c r="K837" s="105"/>
      <c r="L837" s="105"/>
    </row>
    <row r="838" spans="3:12" ht="11.25">
      <c r="C838" s="113"/>
      <c r="D838" s="105"/>
      <c r="E838" s="105"/>
      <c r="F838" s="105"/>
      <c r="G838" s="105"/>
      <c r="H838" s="112"/>
      <c r="I838" s="111"/>
      <c r="J838" s="105"/>
      <c r="K838" s="105"/>
      <c r="L838" s="105"/>
    </row>
    <row r="839" spans="3:12" ht="11.25">
      <c r="C839" s="113"/>
      <c r="D839" s="105"/>
      <c r="E839" s="105"/>
      <c r="F839" s="105"/>
      <c r="G839" s="105"/>
      <c r="H839" s="112"/>
      <c r="I839" s="111"/>
      <c r="J839" s="105"/>
      <c r="K839" s="105"/>
      <c r="L839" s="105"/>
    </row>
    <row r="840" spans="3:12" ht="11.25">
      <c r="C840" s="113"/>
      <c r="D840" s="105"/>
      <c r="E840" s="105"/>
      <c r="F840" s="105"/>
      <c r="G840" s="105"/>
      <c r="H840" s="112"/>
      <c r="I840" s="111"/>
      <c r="J840" s="105"/>
      <c r="K840" s="105"/>
      <c r="L840" s="105"/>
    </row>
    <row r="841" spans="3:12" ht="11.25">
      <c r="C841" s="113"/>
      <c r="D841" s="105"/>
      <c r="E841" s="105"/>
      <c r="F841" s="105"/>
      <c r="G841" s="105"/>
      <c r="H841" s="112"/>
      <c r="I841" s="111"/>
      <c r="J841" s="105"/>
      <c r="K841" s="105"/>
      <c r="L841" s="105"/>
    </row>
    <row r="842" spans="3:12" ht="11.25">
      <c r="C842" s="113"/>
      <c r="D842" s="105"/>
      <c r="E842" s="105"/>
      <c r="F842" s="105"/>
      <c r="G842" s="105"/>
      <c r="H842" s="112"/>
      <c r="I842" s="111"/>
      <c r="J842" s="105"/>
      <c r="K842" s="105"/>
      <c r="L842" s="105"/>
    </row>
    <row r="843" spans="3:12" ht="11.25">
      <c r="C843" s="113"/>
      <c r="D843" s="105"/>
      <c r="E843" s="105"/>
      <c r="F843" s="105"/>
      <c r="G843" s="105"/>
      <c r="H843" s="112"/>
      <c r="I843" s="111"/>
      <c r="J843" s="105"/>
      <c r="K843" s="105"/>
      <c r="L843" s="105"/>
    </row>
    <row r="844" spans="3:12" ht="11.25">
      <c r="C844" s="113"/>
      <c r="D844" s="105"/>
      <c r="E844" s="105"/>
      <c r="F844" s="105"/>
      <c r="G844" s="105"/>
      <c r="H844" s="112"/>
      <c r="I844" s="111"/>
      <c r="J844" s="105"/>
      <c r="K844" s="105"/>
      <c r="L844" s="105"/>
    </row>
    <row r="845" spans="3:12" ht="11.25">
      <c r="C845" s="113"/>
      <c r="D845" s="105"/>
      <c r="E845" s="105"/>
      <c r="F845" s="105"/>
      <c r="G845" s="105"/>
      <c r="H845" s="112"/>
      <c r="I845" s="111"/>
      <c r="J845" s="105"/>
      <c r="K845" s="105"/>
      <c r="L845" s="105"/>
    </row>
    <row r="846" spans="3:12" ht="11.25">
      <c r="C846" s="113"/>
      <c r="D846" s="105"/>
      <c r="E846" s="105"/>
      <c r="F846" s="105"/>
      <c r="G846" s="105"/>
      <c r="H846" s="112"/>
      <c r="I846" s="111"/>
      <c r="J846" s="105"/>
      <c r="K846" s="105"/>
      <c r="L846" s="105"/>
    </row>
    <row r="847" spans="3:12" ht="11.25">
      <c r="C847" s="113"/>
      <c r="D847" s="105"/>
      <c r="E847" s="105"/>
      <c r="F847" s="105"/>
      <c r="G847" s="105"/>
      <c r="H847" s="112"/>
      <c r="I847" s="111"/>
      <c r="J847" s="105"/>
      <c r="K847" s="105"/>
      <c r="L847" s="105"/>
    </row>
    <row r="848" spans="3:12" ht="11.25">
      <c r="C848" s="113"/>
      <c r="D848" s="105"/>
      <c r="E848" s="105"/>
      <c r="F848" s="105"/>
      <c r="G848" s="105"/>
      <c r="H848" s="112"/>
      <c r="I848" s="111"/>
      <c r="J848" s="105"/>
      <c r="K848" s="105"/>
      <c r="L848" s="105"/>
    </row>
    <row r="849" spans="3:12" ht="11.25">
      <c r="C849" s="113"/>
      <c r="D849" s="105"/>
      <c r="E849" s="105"/>
      <c r="F849" s="105"/>
      <c r="G849" s="105"/>
      <c r="H849" s="112"/>
      <c r="I849" s="111"/>
      <c r="J849" s="105"/>
      <c r="K849" s="105"/>
      <c r="L849" s="105"/>
    </row>
    <row r="850" spans="3:12" ht="11.25">
      <c r="C850" s="113"/>
      <c r="D850" s="105"/>
      <c r="E850" s="105"/>
      <c r="F850" s="105"/>
      <c r="G850" s="105"/>
      <c r="H850" s="112"/>
      <c r="I850" s="111"/>
      <c r="J850" s="105"/>
      <c r="K850" s="105"/>
      <c r="L850" s="105"/>
    </row>
    <row r="851" spans="3:12" ht="11.25">
      <c r="C851" s="113"/>
      <c r="D851" s="105"/>
      <c r="E851" s="105"/>
      <c r="F851" s="105"/>
      <c r="G851" s="105"/>
      <c r="H851" s="112"/>
      <c r="I851" s="111"/>
      <c r="J851" s="105"/>
      <c r="K851" s="105"/>
      <c r="L851" s="105"/>
    </row>
    <row r="852" spans="3:12" ht="11.25">
      <c r="C852" s="113"/>
      <c r="D852" s="105"/>
      <c r="E852" s="105"/>
      <c r="F852" s="105"/>
      <c r="G852" s="105"/>
      <c r="H852" s="112"/>
      <c r="I852" s="111"/>
      <c r="J852" s="105"/>
      <c r="K852" s="105"/>
      <c r="L852" s="105"/>
    </row>
    <row r="853" spans="3:12" ht="11.25">
      <c r="C853" s="113"/>
      <c r="D853" s="105"/>
      <c r="E853" s="105"/>
      <c r="F853" s="105"/>
      <c r="G853" s="105"/>
      <c r="H853" s="112"/>
      <c r="I853" s="111"/>
      <c r="J853" s="105"/>
      <c r="K853" s="105"/>
      <c r="L853" s="105"/>
    </row>
    <row r="854" spans="3:12" ht="11.25">
      <c r="C854" s="113"/>
      <c r="D854" s="105"/>
      <c r="E854" s="105"/>
      <c r="F854" s="105"/>
      <c r="G854" s="105"/>
      <c r="H854" s="112"/>
      <c r="I854" s="111"/>
      <c r="J854" s="105"/>
      <c r="K854" s="105"/>
      <c r="L854" s="105"/>
    </row>
    <row r="855" spans="3:12" ht="11.25">
      <c r="C855" s="113"/>
      <c r="D855" s="105"/>
      <c r="E855" s="105"/>
      <c r="F855" s="105"/>
      <c r="G855" s="105"/>
      <c r="H855" s="112"/>
      <c r="I855" s="111"/>
      <c r="J855" s="105"/>
      <c r="K855" s="105"/>
      <c r="L855" s="105"/>
    </row>
    <row r="856" spans="3:12" ht="11.25">
      <c r="C856" s="113"/>
      <c r="D856" s="105"/>
      <c r="E856" s="105"/>
      <c r="F856" s="105"/>
      <c r="G856" s="105"/>
      <c r="H856" s="112"/>
      <c r="I856" s="111"/>
      <c r="J856" s="105"/>
      <c r="K856" s="105"/>
      <c r="L856" s="105"/>
    </row>
    <row r="857" spans="3:12" ht="11.25">
      <c r="C857" s="113"/>
      <c r="D857" s="105"/>
      <c r="E857" s="105"/>
      <c r="F857" s="105"/>
      <c r="G857" s="105"/>
      <c r="H857" s="112"/>
      <c r="I857" s="111"/>
      <c r="J857" s="105"/>
      <c r="K857" s="105"/>
      <c r="L857" s="105"/>
    </row>
    <row r="858" spans="3:12" ht="11.25">
      <c r="C858" s="113"/>
      <c r="D858" s="105"/>
      <c r="E858" s="105"/>
      <c r="F858" s="105"/>
      <c r="G858" s="105"/>
      <c r="H858" s="112"/>
      <c r="I858" s="111"/>
      <c r="J858" s="105"/>
      <c r="K858" s="105"/>
      <c r="L858" s="105"/>
    </row>
    <row r="859" spans="3:12" ht="11.25">
      <c r="C859" s="113"/>
      <c r="D859" s="105"/>
      <c r="E859" s="105"/>
      <c r="F859" s="105"/>
      <c r="G859" s="105"/>
      <c r="H859" s="112"/>
      <c r="I859" s="111"/>
      <c r="J859" s="105"/>
      <c r="K859" s="105"/>
      <c r="L859" s="105"/>
    </row>
    <row r="860" spans="3:12" ht="11.25">
      <c r="C860" s="113"/>
      <c r="D860" s="105"/>
      <c r="E860" s="105"/>
      <c r="F860" s="105"/>
      <c r="G860" s="105"/>
      <c r="H860" s="112"/>
      <c r="I860" s="111"/>
      <c r="J860" s="105"/>
      <c r="K860" s="105"/>
      <c r="L860" s="105"/>
    </row>
    <row r="861" spans="3:12" ht="11.25">
      <c r="C861" s="113"/>
      <c r="D861" s="105"/>
      <c r="E861" s="105"/>
      <c r="F861" s="105"/>
      <c r="G861" s="105"/>
      <c r="H861" s="112"/>
      <c r="I861" s="111"/>
      <c r="J861" s="105"/>
      <c r="K861" s="105"/>
      <c r="L861" s="105"/>
    </row>
    <row r="862" spans="3:12" ht="11.25">
      <c r="C862" s="113"/>
      <c r="D862" s="105"/>
      <c r="E862" s="105"/>
      <c r="F862" s="105"/>
      <c r="G862" s="105"/>
      <c r="H862" s="112"/>
      <c r="I862" s="111"/>
      <c r="J862" s="105"/>
      <c r="K862" s="105"/>
      <c r="L862" s="105"/>
    </row>
    <row r="863" spans="3:12" ht="11.25">
      <c r="C863" s="113"/>
      <c r="D863" s="105"/>
      <c r="E863" s="105"/>
      <c r="F863" s="105"/>
      <c r="G863" s="105"/>
      <c r="H863" s="112"/>
      <c r="I863" s="111"/>
      <c r="J863" s="105"/>
      <c r="K863" s="105"/>
      <c r="L863" s="105"/>
    </row>
    <row r="864" spans="3:12" ht="11.25">
      <c r="C864" s="113"/>
      <c r="D864" s="105"/>
      <c r="E864" s="105"/>
      <c r="F864" s="105"/>
      <c r="G864" s="105"/>
      <c r="H864" s="112"/>
      <c r="I864" s="111"/>
      <c r="J864" s="105"/>
      <c r="K864" s="105"/>
      <c r="L864" s="105"/>
    </row>
    <row r="865" spans="3:12" ht="11.25">
      <c r="C865" s="113"/>
      <c r="D865" s="105"/>
      <c r="E865" s="105"/>
      <c r="F865" s="105"/>
      <c r="G865" s="105"/>
      <c r="H865" s="112"/>
      <c r="I865" s="111"/>
      <c r="J865" s="105"/>
      <c r="K865" s="105"/>
      <c r="L865" s="105"/>
    </row>
    <row r="866" spans="3:12" ht="11.25">
      <c r="C866" s="113"/>
      <c r="D866" s="105"/>
      <c r="E866" s="105"/>
      <c r="F866" s="105"/>
      <c r="G866" s="105"/>
      <c r="H866" s="112"/>
      <c r="I866" s="111"/>
      <c r="J866" s="105"/>
      <c r="K866" s="105"/>
      <c r="L866" s="105"/>
    </row>
    <row r="867" spans="3:12" ht="11.25">
      <c r="C867" s="113"/>
      <c r="D867" s="105"/>
      <c r="E867" s="105"/>
      <c r="F867" s="105"/>
      <c r="G867" s="105"/>
      <c r="H867" s="112"/>
      <c r="I867" s="111"/>
      <c r="J867" s="105"/>
      <c r="K867" s="105"/>
      <c r="L867" s="105"/>
    </row>
    <row r="868" spans="3:12" ht="11.25">
      <c r="C868" s="113"/>
      <c r="D868" s="105"/>
      <c r="E868" s="105"/>
      <c r="F868" s="105"/>
      <c r="G868" s="105"/>
      <c r="H868" s="112"/>
      <c r="I868" s="111"/>
      <c r="J868" s="105"/>
      <c r="K868" s="105"/>
      <c r="L868" s="105"/>
    </row>
    <row r="869" spans="3:12" ht="11.25">
      <c r="C869" s="113"/>
      <c r="D869" s="105"/>
      <c r="E869" s="105"/>
      <c r="F869" s="105"/>
      <c r="G869" s="105"/>
      <c r="H869" s="112"/>
      <c r="I869" s="111"/>
      <c r="J869" s="105"/>
      <c r="K869" s="105"/>
      <c r="L869" s="105"/>
    </row>
    <row r="870" spans="3:12" ht="11.25">
      <c r="C870" s="113"/>
      <c r="D870" s="105"/>
      <c r="E870" s="105"/>
      <c r="F870" s="105"/>
      <c r="G870" s="105"/>
      <c r="H870" s="112"/>
      <c r="I870" s="111"/>
      <c r="J870" s="105"/>
      <c r="K870" s="105"/>
      <c r="L870" s="105"/>
    </row>
    <row r="871" spans="3:12" ht="11.25">
      <c r="C871" s="113"/>
      <c r="D871" s="105"/>
      <c r="E871" s="105"/>
      <c r="F871" s="105"/>
      <c r="G871" s="105"/>
      <c r="H871" s="112"/>
      <c r="I871" s="111"/>
      <c r="J871" s="105"/>
      <c r="K871" s="105"/>
      <c r="L871" s="105"/>
    </row>
    <row r="872" spans="3:12" ht="11.25">
      <c r="C872" s="113"/>
      <c r="D872" s="105"/>
      <c r="E872" s="105"/>
      <c r="F872" s="105"/>
      <c r="G872" s="105"/>
      <c r="H872" s="112"/>
      <c r="I872" s="111"/>
      <c r="J872" s="105"/>
      <c r="K872" s="105"/>
      <c r="L872" s="105"/>
    </row>
    <row r="873" spans="3:12" ht="11.25">
      <c r="C873" s="113"/>
      <c r="D873" s="105"/>
      <c r="E873" s="105"/>
      <c r="F873" s="105"/>
      <c r="G873" s="105"/>
      <c r="H873" s="112"/>
      <c r="I873" s="111"/>
      <c r="J873" s="105"/>
      <c r="K873" s="105"/>
      <c r="L873" s="105"/>
    </row>
    <row r="874" spans="3:12" ht="11.25">
      <c r="C874" s="113"/>
      <c r="D874" s="105"/>
      <c r="E874" s="105"/>
      <c r="F874" s="105"/>
      <c r="G874" s="105"/>
      <c r="H874" s="112"/>
      <c r="I874" s="111"/>
      <c r="J874" s="105"/>
      <c r="K874" s="105"/>
      <c r="L874" s="105"/>
    </row>
    <row r="875" spans="3:12" ht="11.25">
      <c r="C875" s="113"/>
      <c r="D875" s="105"/>
      <c r="E875" s="105"/>
      <c r="F875" s="105"/>
      <c r="G875" s="105"/>
      <c r="H875" s="112"/>
      <c r="I875" s="111"/>
      <c r="J875" s="105"/>
      <c r="K875" s="105"/>
      <c r="L875" s="105"/>
    </row>
    <row r="876" spans="3:12" ht="11.25">
      <c r="C876" s="113"/>
      <c r="D876" s="105"/>
      <c r="E876" s="105"/>
      <c r="F876" s="105"/>
      <c r="G876" s="105"/>
      <c r="H876" s="112"/>
      <c r="I876" s="111"/>
      <c r="J876" s="105"/>
      <c r="K876" s="105"/>
      <c r="L876" s="105"/>
    </row>
    <row r="877" spans="3:12" ht="11.25">
      <c r="C877" s="113"/>
      <c r="D877" s="105"/>
      <c r="E877" s="105"/>
      <c r="F877" s="105"/>
      <c r="G877" s="105"/>
      <c r="H877" s="112"/>
      <c r="I877" s="111"/>
      <c r="J877" s="105"/>
      <c r="K877" s="105"/>
      <c r="L877" s="105"/>
    </row>
    <row r="878" spans="3:12" ht="11.25">
      <c r="C878" s="113"/>
      <c r="D878" s="105"/>
      <c r="E878" s="105"/>
      <c r="F878" s="105"/>
      <c r="G878" s="105"/>
      <c r="H878" s="112"/>
      <c r="I878" s="111"/>
      <c r="J878" s="105"/>
      <c r="K878" s="105"/>
      <c r="L878" s="105"/>
    </row>
    <row r="879" spans="3:12" ht="11.25">
      <c r="C879" s="113"/>
      <c r="D879" s="105"/>
      <c r="E879" s="105"/>
      <c r="F879" s="105"/>
      <c r="G879" s="105"/>
      <c r="H879" s="112"/>
      <c r="I879" s="111"/>
      <c r="J879" s="105"/>
      <c r="K879" s="105"/>
      <c r="L879" s="105"/>
    </row>
    <row r="880" spans="3:12" ht="11.25">
      <c r="C880" s="113"/>
      <c r="D880" s="105"/>
      <c r="E880" s="105"/>
      <c r="F880" s="105"/>
      <c r="G880" s="105"/>
      <c r="H880" s="112"/>
      <c r="I880" s="111"/>
      <c r="J880" s="105"/>
      <c r="K880" s="105"/>
      <c r="L880" s="105"/>
    </row>
    <row r="881" spans="3:12" ht="11.25">
      <c r="C881" s="113"/>
      <c r="D881" s="105"/>
      <c r="E881" s="105"/>
      <c r="F881" s="105"/>
      <c r="G881" s="105"/>
      <c r="H881" s="112"/>
      <c r="I881" s="111"/>
      <c r="J881" s="105"/>
      <c r="K881" s="105"/>
      <c r="L881" s="105"/>
    </row>
    <row r="882" spans="3:12" ht="11.25">
      <c r="C882" s="113"/>
      <c r="D882" s="105"/>
      <c r="E882" s="105"/>
      <c r="F882" s="105"/>
      <c r="G882" s="105"/>
      <c r="H882" s="112"/>
      <c r="I882" s="111"/>
      <c r="J882" s="105"/>
      <c r="K882" s="105"/>
      <c r="L882" s="105"/>
    </row>
    <row r="883" spans="3:12" ht="11.25">
      <c r="C883" s="113"/>
      <c r="D883" s="105"/>
      <c r="E883" s="105"/>
      <c r="F883" s="105"/>
      <c r="G883" s="105"/>
      <c r="H883" s="112"/>
      <c r="I883" s="111"/>
      <c r="J883" s="105"/>
      <c r="K883" s="105"/>
      <c r="L883" s="105"/>
    </row>
    <row r="884" spans="3:12" ht="11.25">
      <c r="C884" s="113"/>
      <c r="D884" s="105"/>
      <c r="E884" s="105"/>
      <c r="F884" s="105"/>
      <c r="G884" s="105"/>
      <c r="H884" s="112"/>
      <c r="I884" s="111"/>
      <c r="J884" s="105"/>
      <c r="K884" s="105"/>
      <c r="L884" s="105"/>
    </row>
    <row r="885" spans="3:12" ht="11.25">
      <c r="C885" s="113"/>
      <c r="D885" s="105"/>
      <c r="E885" s="105"/>
      <c r="F885" s="105"/>
      <c r="G885" s="105"/>
      <c r="H885" s="112"/>
      <c r="I885" s="111"/>
      <c r="J885" s="105"/>
      <c r="K885" s="105"/>
      <c r="L885" s="105"/>
    </row>
    <row r="886" spans="3:12" ht="11.25">
      <c r="C886" s="113"/>
      <c r="D886" s="105"/>
      <c r="E886" s="105"/>
      <c r="F886" s="105"/>
      <c r="G886" s="105"/>
      <c r="H886" s="112"/>
      <c r="I886" s="111"/>
      <c r="J886" s="105"/>
      <c r="K886" s="105"/>
      <c r="L886" s="105"/>
    </row>
    <row r="887" spans="3:12" ht="11.25">
      <c r="C887" s="113"/>
      <c r="D887" s="105"/>
      <c r="E887" s="105"/>
      <c r="F887" s="105"/>
      <c r="G887" s="105"/>
      <c r="H887" s="112"/>
      <c r="I887" s="111"/>
      <c r="J887" s="105"/>
      <c r="K887" s="105"/>
      <c r="L887" s="105"/>
    </row>
    <row r="888" spans="3:12" ht="11.25">
      <c r="C888" s="113"/>
      <c r="D888" s="105"/>
      <c r="E888" s="105"/>
      <c r="F888" s="105"/>
      <c r="G888" s="105"/>
      <c r="H888" s="112"/>
      <c r="I888" s="111"/>
      <c r="J888" s="105"/>
      <c r="K888" s="105"/>
      <c r="L888" s="105"/>
    </row>
    <row r="889" spans="3:12" ht="11.25">
      <c r="C889" s="113"/>
      <c r="D889" s="105"/>
      <c r="E889" s="105"/>
      <c r="F889" s="105"/>
      <c r="G889" s="105"/>
      <c r="H889" s="112"/>
      <c r="I889" s="111"/>
      <c r="J889" s="105"/>
      <c r="K889" s="105"/>
      <c r="L889" s="105"/>
    </row>
    <row r="890" spans="3:12" ht="11.25">
      <c r="C890" s="113"/>
      <c r="D890" s="105"/>
      <c r="E890" s="105"/>
      <c r="F890" s="105"/>
      <c r="G890" s="105"/>
      <c r="H890" s="112"/>
      <c r="I890" s="111"/>
      <c r="J890" s="105"/>
      <c r="K890" s="105"/>
      <c r="L890" s="105"/>
    </row>
    <row r="891" spans="3:12" ht="11.25">
      <c r="C891" s="113"/>
      <c r="D891" s="105"/>
      <c r="E891" s="105"/>
      <c r="F891" s="105"/>
      <c r="G891" s="105"/>
      <c r="H891" s="112"/>
      <c r="I891" s="111"/>
      <c r="J891" s="105"/>
      <c r="K891" s="105"/>
      <c r="L891" s="105"/>
    </row>
    <row r="892" spans="3:12" ht="11.25">
      <c r="C892" s="113"/>
      <c r="D892" s="105"/>
      <c r="E892" s="105"/>
      <c r="F892" s="105"/>
      <c r="G892" s="105"/>
      <c r="H892" s="112"/>
      <c r="I892" s="111"/>
      <c r="J892" s="105"/>
      <c r="K892" s="105"/>
      <c r="L892" s="105"/>
    </row>
    <row r="893" spans="3:12" ht="11.25">
      <c r="C893" s="113"/>
      <c r="D893" s="105"/>
      <c r="E893" s="105"/>
      <c r="F893" s="105"/>
      <c r="G893" s="105"/>
      <c r="H893" s="112"/>
      <c r="I893" s="111"/>
      <c r="J893" s="105"/>
      <c r="K893" s="105"/>
      <c r="L893" s="105"/>
    </row>
    <row r="894" spans="3:12" ht="11.25">
      <c r="C894" s="113"/>
      <c r="D894" s="105"/>
      <c r="E894" s="105"/>
      <c r="F894" s="105"/>
      <c r="G894" s="105"/>
      <c r="H894" s="112"/>
      <c r="I894" s="111"/>
      <c r="J894" s="105"/>
      <c r="K894" s="105"/>
      <c r="L894" s="105"/>
    </row>
    <row r="895" spans="3:12" ht="11.25">
      <c r="C895" s="113"/>
      <c r="D895" s="105"/>
      <c r="E895" s="105"/>
      <c r="F895" s="105"/>
      <c r="G895" s="105"/>
      <c r="H895" s="112"/>
      <c r="I895" s="111"/>
      <c r="J895" s="105"/>
      <c r="K895" s="105"/>
      <c r="L895" s="105"/>
    </row>
    <row r="896" spans="3:12" ht="11.25">
      <c r="C896" s="113"/>
      <c r="D896" s="105"/>
      <c r="E896" s="105"/>
      <c r="F896" s="105"/>
      <c r="G896" s="105"/>
      <c r="H896" s="112"/>
      <c r="I896" s="111"/>
      <c r="J896" s="105"/>
      <c r="K896" s="105"/>
      <c r="L896" s="105"/>
    </row>
    <row r="897" spans="3:12" ht="11.25">
      <c r="C897" s="113"/>
      <c r="D897" s="105"/>
      <c r="E897" s="105"/>
      <c r="F897" s="105"/>
      <c r="G897" s="105"/>
      <c r="H897" s="112"/>
      <c r="I897" s="111"/>
      <c r="J897" s="105"/>
      <c r="K897" s="105"/>
      <c r="L897" s="105"/>
    </row>
    <row r="898" spans="3:12" ht="11.25">
      <c r="C898" s="113"/>
      <c r="D898" s="105"/>
      <c r="E898" s="105"/>
      <c r="F898" s="105"/>
      <c r="G898" s="105"/>
      <c r="H898" s="112"/>
      <c r="I898" s="111"/>
      <c r="J898" s="105"/>
      <c r="K898" s="105"/>
      <c r="L898" s="105"/>
    </row>
    <row r="899" spans="3:12" ht="11.25">
      <c r="C899" s="113"/>
      <c r="D899" s="105"/>
      <c r="E899" s="105"/>
      <c r="F899" s="105"/>
      <c r="G899" s="105"/>
      <c r="H899" s="112"/>
      <c r="I899" s="111"/>
      <c r="J899" s="105"/>
      <c r="K899" s="105"/>
      <c r="L899" s="105"/>
    </row>
    <row r="900" spans="3:12" ht="11.25">
      <c r="C900" s="113"/>
      <c r="D900" s="105"/>
      <c r="E900" s="105"/>
      <c r="F900" s="105"/>
      <c r="G900" s="105"/>
      <c r="H900" s="112"/>
      <c r="I900" s="111"/>
      <c r="J900" s="105"/>
      <c r="K900" s="105"/>
      <c r="L900" s="105"/>
    </row>
    <row r="901" spans="3:12" ht="11.25">
      <c r="C901" s="113"/>
      <c r="D901" s="105"/>
      <c r="E901" s="105"/>
      <c r="F901" s="105"/>
      <c r="G901" s="105"/>
      <c r="H901" s="112"/>
      <c r="I901" s="111"/>
      <c r="J901" s="105"/>
      <c r="K901" s="105"/>
      <c r="L901" s="105"/>
    </row>
    <row r="902" spans="3:12" ht="11.25">
      <c r="C902" s="113"/>
      <c r="D902" s="105"/>
      <c r="E902" s="105"/>
      <c r="F902" s="105"/>
      <c r="G902" s="105"/>
      <c r="H902" s="112"/>
      <c r="I902" s="111"/>
      <c r="J902" s="105"/>
      <c r="K902" s="105"/>
      <c r="L902" s="105"/>
    </row>
    <row r="903" spans="3:12" ht="11.25">
      <c r="C903" s="113"/>
      <c r="D903" s="105"/>
      <c r="E903" s="105"/>
      <c r="F903" s="105"/>
      <c r="G903" s="105"/>
      <c r="H903" s="112"/>
      <c r="I903" s="111"/>
      <c r="J903" s="105"/>
      <c r="K903" s="105"/>
      <c r="L903" s="105"/>
    </row>
    <row r="904" spans="3:12" ht="11.25">
      <c r="C904" s="113"/>
      <c r="D904" s="105"/>
      <c r="E904" s="105"/>
      <c r="F904" s="105"/>
      <c r="G904" s="105"/>
      <c r="H904" s="112"/>
      <c r="I904" s="111"/>
      <c r="J904" s="105"/>
      <c r="K904" s="105"/>
      <c r="L904" s="105"/>
    </row>
    <row r="905" spans="3:12" ht="11.25">
      <c r="C905" s="113"/>
      <c r="D905" s="105"/>
      <c r="E905" s="105"/>
      <c r="F905" s="105"/>
      <c r="G905" s="105"/>
      <c r="H905" s="112"/>
      <c r="I905" s="111"/>
      <c r="J905" s="105"/>
      <c r="K905" s="105"/>
      <c r="L905" s="105"/>
    </row>
    <row r="906" spans="3:12" ht="11.25">
      <c r="C906" s="113"/>
      <c r="D906" s="105"/>
      <c r="E906" s="105"/>
      <c r="F906" s="105"/>
      <c r="G906" s="105"/>
      <c r="H906" s="112"/>
      <c r="I906" s="111"/>
      <c r="J906" s="105"/>
      <c r="K906" s="105"/>
      <c r="L906" s="105"/>
    </row>
    <row r="907" spans="3:12" ht="11.25">
      <c r="C907" s="113"/>
      <c r="D907" s="105"/>
      <c r="E907" s="105"/>
      <c r="F907" s="105"/>
      <c r="G907" s="105"/>
      <c r="H907" s="112"/>
      <c r="I907" s="111"/>
      <c r="J907" s="105"/>
      <c r="K907" s="105"/>
      <c r="L907" s="105"/>
    </row>
    <row r="908" spans="3:12" ht="11.25">
      <c r="C908" s="113"/>
      <c r="D908" s="105"/>
      <c r="E908" s="105"/>
      <c r="F908" s="105"/>
      <c r="G908" s="105"/>
      <c r="H908" s="112"/>
      <c r="I908" s="111"/>
      <c r="J908" s="105"/>
      <c r="K908" s="105"/>
      <c r="L908" s="105"/>
    </row>
    <row r="909" spans="3:12" ht="11.25">
      <c r="C909" s="113"/>
      <c r="D909" s="105"/>
      <c r="E909" s="105"/>
      <c r="F909" s="105"/>
      <c r="G909" s="105"/>
      <c r="H909" s="112"/>
      <c r="I909" s="111"/>
      <c r="J909" s="105"/>
      <c r="K909" s="105"/>
      <c r="L909" s="105"/>
    </row>
    <row r="910" spans="3:12" ht="11.25">
      <c r="C910" s="113"/>
      <c r="D910" s="105"/>
      <c r="E910" s="105"/>
      <c r="F910" s="105"/>
      <c r="G910" s="105"/>
      <c r="H910" s="112"/>
      <c r="I910" s="111"/>
      <c r="J910" s="105"/>
      <c r="K910" s="105"/>
      <c r="L910" s="105"/>
    </row>
    <row r="911" spans="3:12" ht="11.25">
      <c r="C911" s="113"/>
      <c r="D911" s="105"/>
      <c r="E911" s="105"/>
      <c r="F911" s="105"/>
      <c r="G911" s="105"/>
      <c r="H911" s="112"/>
      <c r="I911" s="111"/>
      <c r="J911" s="105"/>
      <c r="K911" s="105"/>
      <c r="L911" s="105"/>
    </row>
    <row r="912" spans="3:12" ht="11.25">
      <c r="C912" s="113"/>
      <c r="D912" s="105"/>
      <c r="E912" s="105"/>
      <c r="F912" s="105"/>
      <c r="G912" s="105"/>
      <c r="H912" s="112"/>
      <c r="I912" s="111"/>
      <c r="J912" s="105"/>
      <c r="K912" s="105"/>
      <c r="L912" s="105"/>
    </row>
    <row r="913" spans="3:12" ht="11.25">
      <c r="C913" s="113"/>
      <c r="D913" s="105"/>
      <c r="E913" s="105"/>
      <c r="F913" s="105"/>
      <c r="G913" s="105"/>
      <c r="H913" s="112"/>
      <c r="I913" s="111"/>
      <c r="J913" s="105"/>
      <c r="K913" s="105"/>
      <c r="L913" s="105"/>
    </row>
    <row r="914" spans="3:12" ht="11.25">
      <c r="C914" s="113"/>
      <c r="D914" s="105"/>
      <c r="E914" s="105"/>
      <c r="F914" s="105"/>
      <c r="G914" s="105"/>
      <c r="H914" s="112"/>
      <c r="I914" s="111"/>
      <c r="J914" s="105"/>
      <c r="K914" s="105"/>
      <c r="L914" s="105"/>
    </row>
    <row r="915" spans="3:12" ht="11.25">
      <c r="C915" s="113"/>
      <c r="D915" s="105"/>
      <c r="E915" s="105"/>
      <c r="F915" s="105"/>
      <c r="G915" s="105"/>
      <c r="H915" s="112"/>
      <c r="I915" s="111"/>
      <c r="J915" s="105"/>
      <c r="K915" s="105"/>
      <c r="L915" s="105"/>
    </row>
    <row r="916" spans="3:12" ht="11.25">
      <c r="C916" s="113"/>
      <c r="D916" s="105"/>
      <c r="E916" s="105"/>
      <c r="F916" s="105"/>
      <c r="G916" s="105"/>
      <c r="H916" s="112"/>
      <c r="I916" s="111"/>
      <c r="J916" s="105"/>
      <c r="K916" s="105"/>
      <c r="L916" s="105"/>
    </row>
    <row r="917" spans="3:12" ht="11.25">
      <c r="C917" s="113"/>
      <c r="D917" s="105"/>
      <c r="E917" s="105"/>
      <c r="F917" s="105"/>
      <c r="G917" s="105"/>
      <c r="H917" s="112"/>
      <c r="I917" s="111"/>
      <c r="J917" s="105"/>
      <c r="K917" s="105"/>
      <c r="L917" s="105"/>
    </row>
    <row r="918" spans="3:12" ht="11.25">
      <c r="C918" s="113"/>
      <c r="D918" s="105"/>
      <c r="E918" s="105"/>
      <c r="F918" s="105"/>
      <c r="G918" s="105"/>
      <c r="H918" s="112"/>
      <c r="I918" s="111"/>
      <c r="J918" s="105"/>
      <c r="K918" s="105"/>
      <c r="L918" s="105"/>
    </row>
    <row r="919" spans="3:12" ht="11.25">
      <c r="C919" s="113"/>
      <c r="D919" s="105"/>
      <c r="E919" s="105"/>
      <c r="F919" s="105"/>
      <c r="G919" s="105"/>
      <c r="H919" s="112"/>
      <c r="I919" s="111"/>
      <c r="J919" s="105"/>
      <c r="K919" s="105"/>
      <c r="L919" s="105"/>
    </row>
    <row r="920" spans="3:12" ht="11.25">
      <c r="C920" s="113"/>
      <c r="D920" s="105"/>
      <c r="E920" s="105"/>
      <c r="F920" s="105"/>
      <c r="G920" s="105"/>
      <c r="H920" s="112"/>
      <c r="I920" s="111"/>
      <c r="J920" s="105"/>
      <c r="K920" s="105"/>
      <c r="L920" s="105"/>
    </row>
    <row r="921" spans="3:12" ht="11.25">
      <c r="C921" s="113"/>
      <c r="D921" s="105"/>
      <c r="E921" s="105"/>
      <c r="F921" s="105"/>
      <c r="G921" s="105"/>
      <c r="H921" s="112"/>
      <c r="I921" s="111"/>
      <c r="J921" s="105"/>
      <c r="K921" s="105"/>
      <c r="L921" s="105"/>
    </row>
    <row r="922" spans="3:12" ht="11.25">
      <c r="C922" s="113"/>
      <c r="D922" s="105"/>
      <c r="E922" s="105"/>
      <c r="F922" s="105"/>
      <c r="G922" s="105"/>
      <c r="H922" s="112"/>
      <c r="I922" s="111"/>
      <c r="J922" s="105"/>
      <c r="K922" s="105"/>
      <c r="L922" s="105"/>
    </row>
    <row r="923" spans="3:12" ht="11.25">
      <c r="C923" s="113"/>
      <c r="D923" s="105"/>
      <c r="E923" s="105"/>
      <c r="F923" s="105"/>
      <c r="G923" s="105"/>
      <c r="H923" s="112"/>
      <c r="I923" s="111"/>
      <c r="J923" s="105"/>
      <c r="K923" s="105"/>
      <c r="L923" s="105"/>
    </row>
    <row r="924" spans="3:12" ht="11.25">
      <c r="C924" s="113"/>
      <c r="D924" s="105"/>
      <c r="E924" s="105"/>
      <c r="F924" s="105"/>
      <c r="G924" s="105"/>
      <c r="H924" s="112"/>
      <c r="I924" s="111"/>
      <c r="J924" s="105"/>
      <c r="K924" s="105"/>
      <c r="L924" s="105"/>
    </row>
    <row r="925" spans="3:12" ht="11.25">
      <c r="C925" s="113"/>
      <c r="D925" s="105"/>
      <c r="E925" s="105"/>
      <c r="F925" s="105"/>
      <c r="G925" s="105"/>
      <c r="H925" s="112"/>
      <c r="I925" s="111"/>
      <c r="J925" s="105"/>
      <c r="K925" s="105"/>
      <c r="L925" s="105"/>
    </row>
    <row r="926" spans="3:12" ht="11.25">
      <c r="C926" s="113"/>
      <c r="D926" s="105"/>
      <c r="E926" s="105"/>
      <c r="F926" s="105"/>
      <c r="G926" s="105"/>
      <c r="H926" s="112"/>
      <c r="I926" s="111"/>
      <c r="J926" s="105"/>
      <c r="K926" s="105"/>
      <c r="L926" s="105"/>
    </row>
    <row r="927" spans="3:12" ht="11.25">
      <c r="C927" s="113"/>
      <c r="D927" s="105"/>
      <c r="E927" s="105"/>
      <c r="F927" s="105"/>
      <c r="G927" s="105"/>
      <c r="H927" s="112"/>
      <c r="I927" s="111"/>
      <c r="J927" s="105"/>
      <c r="K927" s="105"/>
      <c r="L927" s="105"/>
    </row>
    <row r="928" spans="3:12" ht="11.25">
      <c r="C928" s="113"/>
      <c r="D928" s="105"/>
      <c r="E928" s="105"/>
      <c r="F928" s="105"/>
      <c r="G928" s="105"/>
      <c r="H928" s="112"/>
      <c r="I928" s="111"/>
      <c r="J928" s="105"/>
      <c r="K928" s="105"/>
      <c r="L928" s="105"/>
    </row>
    <row r="929" spans="3:12" ht="11.25">
      <c r="C929" s="113"/>
      <c r="D929" s="105"/>
      <c r="E929" s="105"/>
      <c r="F929" s="105"/>
      <c r="G929" s="105"/>
      <c r="H929" s="112"/>
      <c r="I929" s="111"/>
      <c r="J929" s="105"/>
      <c r="K929" s="105"/>
      <c r="L929" s="105"/>
    </row>
    <row r="930" spans="3:12" ht="11.25">
      <c r="C930" s="113"/>
      <c r="D930" s="105"/>
      <c r="E930" s="105"/>
      <c r="F930" s="105"/>
      <c r="G930" s="105"/>
      <c r="H930" s="112"/>
      <c r="I930" s="111"/>
      <c r="J930" s="105"/>
      <c r="K930" s="105"/>
      <c r="L930" s="105"/>
    </row>
    <row r="931" spans="3:12" ht="11.25">
      <c r="C931" s="113"/>
      <c r="D931" s="105"/>
      <c r="E931" s="105"/>
      <c r="F931" s="105"/>
      <c r="G931" s="105"/>
      <c r="H931" s="112"/>
      <c r="I931" s="111"/>
      <c r="J931" s="105"/>
      <c r="K931" s="105"/>
      <c r="L931" s="105"/>
    </row>
    <row r="932" spans="3:12" ht="11.25">
      <c r="C932" s="113"/>
      <c r="D932" s="105"/>
      <c r="E932" s="105"/>
      <c r="F932" s="105"/>
      <c r="G932" s="105"/>
      <c r="H932" s="112"/>
      <c r="I932" s="111"/>
      <c r="J932" s="105"/>
      <c r="K932" s="105"/>
      <c r="L932" s="105"/>
    </row>
    <row r="933" spans="3:12" ht="11.25">
      <c r="C933" s="113"/>
      <c r="D933" s="105"/>
      <c r="E933" s="105"/>
      <c r="F933" s="105"/>
      <c r="G933" s="105"/>
      <c r="H933" s="112"/>
      <c r="I933" s="111"/>
      <c r="J933" s="105"/>
      <c r="K933" s="105"/>
      <c r="L933" s="105"/>
    </row>
    <row r="934" spans="3:12" ht="11.25">
      <c r="C934" s="113"/>
      <c r="D934" s="105"/>
      <c r="E934" s="105"/>
      <c r="F934" s="105"/>
      <c r="G934" s="105"/>
      <c r="H934" s="112"/>
      <c r="I934" s="111"/>
      <c r="J934" s="105"/>
      <c r="K934" s="105"/>
      <c r="L934" s="105"/>
    </row>
    <row r="935" spans="3:12" ht="11.25">
      <c r="C935" s="113"/>
      <c r="D935" s="105"/>
      <c r="E935" s="105"/>
      <c r="F935" s="105"/>
      <c r="G935" s="105"/>
      <c r="H935" s="112"/>
      <c r="I935" s="111"/>
      <c r="J935" s="105"/>
      <c r="K935" s="105"/>
      <c r="L935" s="105"/>
    </row>
    <row r="936" spans="3:12" ht="11.25">
      <c r="C936" s="113"/>
      <c r="D936" s="105"/>
      <c r="E936" s="105"/>
      <c r="F936" s="105"/>
      <c r="G936" s="105"/>
      <c r="H936" s="112"/>
      <c r="I936" s="111"/>
      <c r="J936" s="105"/>
      <c r="K936" s="105"/>
      <c r="L936" s="105"/>
    </row>
    <row r="937" spans="3:12" ht="11.25">
      <c r="C937" s="113"/>
      <c r="D937" s="105"/>
      <c r="E937" s="105"/>
      <c r="F937" s="105"/>
      <c r="G937" s="105"/>
      <c r="H937" s="112"/>
      <c r="I937" s="111"/>
      <c r="J937" s="105"/>
      <c r="K937" s="105"/>
      <c r="L937" s="105"/>
    </row>
    <row r="938" spans="3:12" ht="11.25">
      <c r="C938" s="113"/>
      <c r="D938" s="105"/>
      <c r="E938" s="105"/>
      <c r="F938" s="105"/>
      <c r="G938" s="105"/>
      <c r="H938" s="112"/>
      <c r="I938" s="111"/>
      <c r="J938" s="105"/>
      <c r="K938" s="105"/>
      <c r="L938" s="105"/>
    </row>
    <row r="939" spans="3:12" ht="11.25">
      <c r="C939" s="113"/>
      <c r="D939" s="105"/>
      <c r="E939" s="105"/>
      <c r="F939" s="105"/>
      <c r="G939" s="105"/>
      <c r="H939" s="112"/>
      <c r="I939" s="111"/>
      <c r="J939" s="105"/>
      <c r="K939" s="105"/>
      <c r="L939" s="105"/>
    </row>
    <row r="940" spans="3:12" ht="11.25">
      <c r="C940" s="113"/>
      <c r="D940" s="105"/>
      <c r="E940" s="105"/>
      <c r="F940" s="105"/>
      <c r="G940" s="105"/>
      <c r="H940" s="112"/>
      <c r="I940" s="111"/>
      <c r="J940" s="105"/>
      <c r="K940" s="105"/>
      <c r="L940" s="105"/>
    </row>
    <row r="941" spans="3:12" ht="11.25">
      <c r="C941" s="113"/>
      <c r="D941" s="105"/>
      <c r="E941" s="105"/>
      <c r="F941" s="105"/>
      <c r="G941" s="105"/>
      <c r="H941" s="112"/>
      <c r="I941" s="111"/>
      <c r="J941" s="105"/>
      <c r="K941" s="105"/>
      <c r="L941" s="105"/>
    </row>
    <row r="942" spans="3:12" ht="11.25">
      <c r="C942" s="113"/>
      <c r="D942" s="105"/>
      <c r="E942" s="105"/>
      <c r="F942" s="105"/>
      <c r="G942" s="105"/>
      <c r="H942" s="112"/>
      <c r="I942" s="111"/>
      <c r="J942" s="105"/>
      <c r="K942" s="105"/>
      <c r="L942" s="105"/>
    </row>
    <row r="943" spans="3:12" ht="11.25">
      <c r="C943" s="113"/>
      <c r="D943" s="105"/>
      <c r="E943" s="105"/>
      <c r="F943" s="105"/>
      <c r="G943" s="105"/>
      <c r="H943" s="112"/>
      <c r="I943" s="111"/>
      <c r="J943" s="105"/>
      <c r="K943" s="105"/>
      <c r="L943" s="105"/>
    </row>
    <row r="944" spans="3:12" ht="11.25">
      <c r="C944" s="113"/>
      <c r="D944" s="105"/>
      <c r="E944" s="105"/>
      <c r="F944" s="105"/>
      <c r="G944" s="105"/>
      <c r="H944" s="112"/>
      <c r="I944" s="111"/>
      <c r="J944" s="105"/>
      <c r="K944" s="105"/>
      <c r="L944" s="105"/>
    </row>
    <row r="945" spans="3:12" ht="11.25">
      <c r="C945" s="113"/>
      <c r="D945" s="105"/>
      <c r="E945" s="105"/>
      <c r="F945" s="105"/>
      <c r="G945" s="105"/>
      <c r="H945" s="112"/>
      <c r="I945" s="111"/>
      <c r="J945" s="105"/>
      <c r="K945" s="105"/>
      <c r="L945" s="105"/>
    </row>
    <row r="946" spans="3:12" ht="11.25">
      <c r="C946" s="113"/>
      <c r="D946" s="105"/>
      <c r="E946" s="105"/>
      <c r="F946" s="105"/>
      <c r="G946" s="105"/>
      <c r="H946" s="112"/>
      <c r="I946" s="111"/>
      <c r="J946" s="105"/>
      <c r="K946" s="105"/>
      <c r="L946" s="105"/>
    </row>
    <row r="947" spans="3:12" ht="11.25">
      <c r="C947" s="113"/>
      <c r="D947" s="105"/>
      <c r="E947" s="105"/>
      <c r="F947" s="105"/>
      <c r="G947" s="105"/>
      <c r="H947" s="112"/>
      <c r="I947" s="111"/>
      <c r="J947" s="105"/>
      <c r="K947" s="105"/>
      <c r="L947" s="105"/>
    </row>
    <row r="948" spans="3:12" ht="11.25">
      <c r="C948" s="113"/>
      <c r="D948" s="105"/>
      <c r="E948" s="105"/>
      <c r="F948" s="105"/>
      <c r="G948" s="105"/>
      <c r="H948" s="112"/>
      <c r="I948" s="111"/>
      <c r="J948" s="105"/>
      <c r="K948" s="105"/>
      <c r="L948" s="105"/>
    </row>
    <row r="949" spans="3:12" ht="11.25">
      <c r="C949" s="113"/>
      <c r="D949" s="105"/>
      <c r="E949" s="105"/>
      <c r="F949" s="105"/>
      <c r="G949" s="105"/>
      <c r="H949" s="112"/>
      <c r="I949" s="111"/>
      <c r="J949" s="105"/>
      <c r="K949" s="105"/>
      <c r="L949" s="105"/>
    </row>
    <row r="950" spans="3:12" ht="11.25">
      <c r="C950" s="113"/>
      <c r="D950" s="105"/>
      <c r="E950" s="105"/>
      <c r="F950" s="105"/>
      <c r="G950" s="105"/>
      <c r="H950" s="112"/>
      <c r="I950" s="111"/>
      <c r="J950" s="105"/>
      <c r="K950" s="105"/>
      <c r="L950" s="105"/>
    </row>
    <row r="951" spans="3:12" ht="11.25">
      <c r="C951" s="113"/>
      <c r="D951" s="105"/>
      <c r="E951" s="105"/>
      <c r="F951" s="105"/>
      <c r="G951" s="105"/>
      <c r="H951" s="112"/>
      <c r="I951" s="111"/>
      <c r="J951" s="105"/>
      <c r="K951" s="105"/>
      <c r="L951" s="105"/>
    </row>
    <row r="952" spans="3:12" ht="11.25">
      <c r="C952" s="113"/>
      <c r="D952" s="105"/>
      <c r="E952" s="105"/>
      <c r="F952" s="105"/>
      <c r="G952" s="105"/>
      <c r="H952" s="112"/>
      <c r="I952" s="111"/>
      <c r="J952" s="105"/>
      <c r="K952" s="105"/>
      <c r="L952" s="105"/>
    </row>
    <row r="953" spans="3:12" ht="11.25">
      <c r="C953" s="113"/>
      <c r="D953" s="105"/>
      <c r="E953" s="105"/>
      <c r="F953" s="105"/>
      <c r="G953" s="105"/>
      <c r="H953" s="112"/>
      <c r="I953" s="111"/>
      <c r="J953" s="105"/>
      <c r="K953" s="105"/>
      <c r="L953" s="105"/>
    </row>
    <row r="954" spans="3:12" ht="11.25">
      <c r="C954" s="113"/>
      <c r="D954" s="105"/>
      <c r="E954" s="105"/>
      <c r="F954" s="105"/>
      <c r="G954" s="105"/>
      <c r="H954" s="112"/>
      <c r="I954" s="111"/>
      <c r="J954" s="105"/>
      <c r="K954" s="105"/>
      <c r="L954" s="105"/>
    </row>
    <row r="955" spans="3:12" ht="11.25">
      <c r="C955" s="113"/>
      <c r="D955" s="105"/>
      <c r="E955" s="105"/>
      <c r="F955" s="105"/>
      <c r="G955" s="105"/>
      <c r="H955" s="112"/>
      <c r="I955" s="111"/>
      <c r="J955" s="105"/>
      <c r="K955" s="105"/>
      <c r="L955" s="105"/>
    </row>
    <row r="956" spans="3:12" ht="11.25">
      <c r="C956" s="113"/>
      <c r="D956" s="105"/>
      <c r="E956" s="105"/>
      <c r="F956" s="105"/>
      <c r="G956" s="105"/>
      <c r="H956" s="112"/>
      <c r="I956" s="111"/>
      <c r="J956" s="105"/>
      <c r="K956" s="105"/>
      <c r="L956" s="105"/>
    </row>
    <row r="957" spans="3:12" ht="11.25">
      <c r="C957" s="113"/>
      <c r="D957" s="105"/>
      <c r="E957" s="105"/>
      <c r="F957" s="105"/>
      <c r="G957" s="105"/>
      <c r="H957" s="112"/>
      <c r="I957" s="111"/>
      <c r="J957" s="105"/>
      <c r="K957" s="105"/>
      <c r="L957" s="105"/>
    </row>
    <row r="958" spans="3:12" ht="11.25">
      <c r="C958" s="113"/>
      <c r="D958" s="105"/>
      <c r="E958" s="105"/>
      <c r="F958" s="105"/>
      <c r="G958" s="105"/>
      <c r="H958" s="112"/>
      <c r="I958" s="111"/>
      <c r="J958" s="105"/>
      <c r="K958" s="105"/>
      <c r="L958" s="105"/>
    </row>
    <row r="959" spans="3:12" ht="11.25">
      <c r="C959" s="113"/>
      <c r="D959" s="105"/>
      <c r="E959" s="105"/>
      <c r="F959" s="105"/>
      <c r="G959" s="105"/>
      <c r="H959" s="112"/>
      <c r="I959" s="111"/>
      <c r="J959" s="105"/>
      <c r="K959" s="105"/>
      <c r="L959" s="105"/>
    </row>
    <row r="960" spans="3:12" ht="11.25">
      <c r="C960" s="113"/>
      <c r="D960" s="105"/>
      <c r="E960" s="105"/>
      <c r="F960" s="105"/>
      <c r="G960" s="105"/>
      <c r="H960" s="112"/>
      <c r="I960" s="111"/>
      <c r="J960" s="105"/>
      <c r="K960" s="105"/>
      <c r="L960" s="105"/>
    </row>
    <row r="961" spans="3:12" ht="11.25">
      <c r="C961" s="113"/>
      <c r="D961" s="105"/>
      <c r="E961" s="105"/>
      <c r="F961" s="105"/>
      <c r="G961" s="105"/>
      <c r="H961" s="112"/>
      <c r="I961" s="111"/>
      <c r="J961" s="105"/>
      <c r="K961" s="105"/>
      <c r="L961" s="105"/>
    </row>
    <row r="962" spans="3:12" ht="11.25">
      <c r="C962" s="113"/>
      <c r="D962" s="105"/>
      <c r="E962" s="105"/>
      <c r="F962" s="105"/>
      <c r="G962" s="105"/>
      <c r="H962" s="112"/>
      <c r="I962" s="111"/>
      <c r="J962" s="105"/>
      <c r="K962" s="105"/>
      <c r="L962" s="105"/>
    </row>
    <row r="963" spans="3:12" ht="11.25">
      <c r="C963" s="113"/>
      <c r="D963" s="105"/>
      <c r="E963" s="105"/>
      <c r="F963" s="105"/>
      <c r="G963" s="105"/>
      <c r="H963" s="112"/>
      <c r="I963" s="111"/>
      <c r="J963" s="105"/>
      <c r="K963" s="105"/>
      <c r="L963" s="105"/>
    </row>
    <row r="964" spans="3:12" ht="11.25">
      <c r="C964" s="113"/>
      <c r="D964" s="105"/>
      <c r="E964" s="105"/>
      <c r="F964" s="105"/>
      <c r="G964" s="105"/>
      <c r="H964" s="112"/>
      <c r="I964" s="111"/>
      <c r="J964" s="105"/>
      <c r="K964" s="105"/>
      <c r="L964" s="105"/>
    </row>
    <row r="965" spans="3:12" ht="11.25">
      <c r="C965" s="113"/>
      <c r="D965" s="105"/>
      <c r="E965" s="105"/>
      <c r="F965" s="105"/>
      <c r="G965" s="105"/>
      <c r="H965" s="112"/>
      <c r="I965" s="111"/>
      <c r="J965" s="105"/>
      <c r="K965" s="105"/>
      <c r="L965" s="105"/>
    </row>
    <row r="966" spans="3:12" ht="11.25">
      <c r="C966" s="113"/>
      <c r="D966" s="105"/>
      <c r="E966" s="105"/>
      <c r="F966" s="105"/>
      <c r="G966" s="105"/>
      <c r="H966" s="112"/>
      <c r="I966" s="111"/>
      <c r="J966" s="105"/>
      <c r="K966" s="105"/>
      <c r="L966" s="105"/>
    </row>
    <row r="967" spans="3:12" ht="11.25">
      <c r="C967" s="113"/>
      <c r="D967" s="105"/>
      <c r="E967" s="105"/>
      <c r="F967" s="105"/>
      <c r="G967" s="105"/>
      <c r="H967" s="112"/>
      <c r="I967" s="111"/>
      <c r="J967" s="105"/>
      <c r="K967" s="105"/>
      <c r="L967" s="105"/>
    </row>
    <row r="968" spans="3:12" ht="11.25">
      <c r="C968" s="113"/>
      <c r="D968" s="105"/>
      <c r="E968" s="105"/>
      <c r="F968" s="105"/>
      <c r="G968" s="105"/>
      <c r="H968" s="112"/>
      <c r="I968" s="111"/>
      <c r="J968" s="105"/>
      <c r="K968" s="105"/>
      <c r="L968" s="105"/>
    </row>
    <row r="969" spans="3:12" ht="11.25">
      <c r="C969" s="113"/>
      <c r="D969" s="105"/>
      <c r="E969" s="105"/>
      <c r="F969" s="105"/>
      <c r="G969" s="105"/>
      <c r="H969" s="112"/>
      <c r="I969" s="111"/>
      <c r="J969" s="105"/>
      <c r="K969" s="105"/>
      <c r="L969" s="105"/>
    </row>
    <row r="970" spans="3:12" ht="11.25">
      <c r="C970" s="113"/>
      <c r="D970" s="105"/>
      <c r="E970" s="105"/>
      <c r="F970" s="105"/>
      <c r="G970" s="105"/>
      <c r="H970" s="112"/>
      <c r="I970" s="111"/>
      <c r="J970" s="105"/>
      <c r="K970" s="105"/>
      <c r="L970" s="105"/>
    </row>
    <row r="971" spans="3:12" ht="11.25">
      <c r="C971" s="113"/>
      <c r="D971" s="105"/>
      <c r="E971" s="105"/>
      <c r="F971" s="105"/>
      <c r="G971" s="105"/>
      <c r="H971" s="112"/>
      <c r="I971" s="111"/>
      <c r="J971" s="105"/>
      <c r="K971" s="105"/>
      <c r="L971" s="105"/>
    </row>
    <row r="972" spans="3:12" ht="11.25">
      <c r="C972" s="113"/>
      <c r="D972" s="105"/>
      <c r="E972" s="105"/>
      <c r="F972" s="105"/>
      <c r="G972" s="105"/>
      <c r="H972" s="112"/>
      <c r="I972" s="111"/>
      <c r="J972" s="105"/>
      <c r="K972" s="105"/>
      <c r="L972" s="105"/>
    </row>
    <row r="973" spans="3:12" ht="11.25">
      <c r="C973" s="113"/>
      <c r="D973" s="105"/>
      <c r="E973" s="105"/>
      <c r="F973" s="105"/>
      <c r="G973" s="105"/>
      <c r="H973" s="112"/>
      <c r="I973" s="111"/>
      <c r="J973" s="105"/>
      <c r="K973" s="105"/>
      <c r="L973" s="105"/>
    </row>
    <row r="974" spans="3:12" ht="11.25">
      <c r="C974" s="113"/>
      <c r="D974" s="105"/>
      <c r="E974" s="105"/>
      <c r="F974" s="105"/>
      <c r="G974" s="105"/>
      <c r="H974" s="112"/>
      <c r="I974" s="111"/>
      <c r="J974" s="105"/>
      <c r="K974" s="105"/>
      <c r="L974" s="105"/>
    </row>
    <row r="975" spans="3:12" ht="11.25">
      <c r="C975" s="113"/>
      <c r="D975" s="105"/>
      <c r="E975" s="105"/>
      <c r="F975" s="105"/>
      <c r="G975" s="105"/>
      <c r="H975" s="112"/>
      <c r="I975" s="111"/>
      <c r="J975" s="105"/>
      <c r="K975" s="105"/>
      <c r="L975" s="105"/>
    </row>
    <row r="976" spans="3:12" ht="11.25">
      <c r="C976" s="113"/>
      <c r="D976" s="105"/>
      <c r="E976" s="105"/>
      <c r="F976" s="105"/>
      <c r="G976" s="105"/>
      <c r="H976" s="112"/>
      <c r="I976" s="111"/>
      <c r="J976" s="105"/>
      <c r="K976" s="105"/>
      <c r="L976" s="105"/>
    </row>
    <row r="977" spans="3:12" ht="11.25">
      <c r="C977" s="113"/>
      <c r="D977" s="105"/>
      <c r="E977" s="105"/>
      <c r="F977" s="105"/>
      <c r="G977" s="105"/>
      <c r="H977" s="112"/>
      <c r="I977" s="111"/>
      <c r="J977" s="105"/>
      <c r="K977" s="105"/>
      <c r="L977" s="105"/>
    </row>
    <row r="978" spans="3:12" ht="11.25">
      <c r="C978" s="113"/>
      <c r="D978" s="105"/>
      <c r="E978" s="105"/>
      <c r="F978" s="105"/>
      <c r="G978" s="105"/>
      <c r="H978" s="112"/>
      <c r="I978" s="111"/>
      <c r="J978" s="105"/>
      <c r="K978" s="105"/>
      <c r="L978" s="105"/>
    </row>
    <row r="979" spans="3:12" ht="11.25">
      <c r="C979" s="113"/>
      <c r="D979" s="105"/>
      <c r="E979" s="105"/>
      <c r="F979" s="105"/>
      <c r="G979" s="105"/>
      <c r="H979" s="112"/>
      <c r="I979" s="111"/>
      <c r="J979" s="105"/>
      <c r="K979" s="105"/>
      <c r="L979" s="105"/>
    </row>
    <row r="980" spans="3:12" ht="11.25">
      <c r="C980" s="113"/>
      <c r="D980" s="105"/>
      <c r="E980" s="105"/>
      <c r="F980" s="105"/>
      <c r="G980" s="105"/>
      <c r="H980" s="112"/>
      <c r="I980" s="111"/>
      <c r="J980" s="105"/>
      <c r="K980" s="105"/>
      <c r="L980" s="105"/>
    </row>
    <row r="981" spans="3:12" ht="11.25">
      <c r="C981" s="113"/>
      <c r="D981" s="105"/>
      <c r="E981" s="105"/>
      <c r="F981" s="105"/>
      <c r="G981" s="105"/>
      <c r="H981" s="112"/>
      <c r="I981" s="111"/>
      <c r="J981" s="105"/>
      <c r="K981" s="105"/>
      <c r="L981" s="105"/>
    </row>
    <row r="982" spans="3:12" ht="11.25">
      <c r="C982" s="113"/>
      <c r="D982" s="105"/>
      <c r="E982" s="105"/>
      <c r="F982" s="105"/>
      <c r="G982" s="105"/>
      <c r="H982" s="112"/>
      <c r="I982" s="111"/>
      <c r="J982" s="105"/>
      <c r="K982" s="105"/>
      <c r="L982" s="105"/>
    </row>
    <row r="983" spans="3:12" ht="11.25">
      <c r="C983" s="113"/>
      <c r="D983" s="105"/>
      <c r="E983" s="105"/>
      <c r="F983" s="105"/>
      <c r="G983" s="105"/>
      <c r="H983" s="112"/>
      <c r="I983" s="111"/>
      <c r="J983" s="105"/>
      <c r="K983" s="105"/>
      <c r="L983" s="105"/>
    </row>
    <row r="984" spans="3:12" ht="11.25">
      <c r="C984" s="113"/>
      <c r="D984" s="105"/>
      <c r="E984" s="105"/>
      <c r="F984" s="105"/>
      <c r="G984" s="105"/>
      <c r="H984" s="112"/>
      <c r="I984" s="111"/>
      <c r="J984" s="105"/>
      <c r="K984" s="105"/>
      <c r="L984" s="105"/>
    </row>
    <row r="985" spans="3:12" ht="11.25">
      <c r="C985" s="113"/>
      <c r="D985" s="105"/>
      <c r="E985" s="105"/>
      <c r="F985" s="105"/>
      <c r="G985" s="105"/>
      <c r="H985" s="112"/>
      <c r="I985" s="111"/>
      <c r="J985" s="105"/>
      <c r="K985" s="105"/>
      <c r="L985" s="105"/>
    </row>
    <row r="986" spans="3:12" ht="11.25">
      <c r="C986" s="113"/>
      <c r="D986" s="105"/>
      <c r="E986" s="105"/>
      <c r="F986" s="105"/>
      <c r="G986" s="105"/>
      <c r="H986" s="112"/>
      <c r="I986" s="111"/>
      <c r="J986" s="105"/>
      <c r="K986" s="105"/>
      <c r="L986" s="105"/>
    </row>
    <row r="987" spans="3:12" ht="11.25">
      <c r="C987" s="113"/>
      <c r="D987" s="105"/>
      <c r="E987" s="105"/>
      <c r="F987" s="105"/>
      <c r="G987" s="105"/>
      <c r="H987" s="112"/>
      <c r="I987" s="111"/>
      <c r="J987" s="105"/>
      <c r="K987" s="105"/>
      <c r="L987" s="105"/>
    </row>
    <row r="988" spans="3:12" ht="11.25">
      <c r="C988" s="113"/>
      <c r="D988" s="105"/>
      <c r="E988" s="105"/>
      <c r="F988" s="105"/>
      <c r="G988" s="105"/>
      <c r="H988" s="112"/>
      <c r="I988" s="111"/>
      <c r="J988" s="105"/>
      <c r="K988" s="105"/>
      <c r="L988" s="105"/>
    </row>
    <row r="989" spans="3:12" ht="11.25">
      <c r="C989" s="113"/>
      <c r="D989" s="105"/>
      <c r="E989" s="105"/>
      <c r="F989" s="105"/>
      <c r="G989" s="105"/>
      <c r="H989" s="112"/>
      <c r="I989" s="111"/>
      <c r="J989" s="105"/>
      <c r="K989" s="105"/>
      <c r="L989" s="105"/>
    </row>
    <row r="990" spans="3:12" ht="11.25">
      <c r="C990" s="113"/>
      <c r="D990" s="105"/>
      <c r="E990" s="105"/>
      <c r="F990" s="105"/>
      <c r="G990" s="105"/>
      <c r="H990" s="112"/>
      <c r="I990" s="111"/>
      <c r="J990" s="105"/>
      <c r="K990" s="105"/>
      <c r="L990" s="105"/>
    </row>
    <row r="991" spans="3:12" ht="11.25">
      <c r="C991" s="113"/>
      <c r="D991" s="105"/>
      <c r="E991" s="105"/>
      <c r="F991" s="105"/>
      <c r="G991" s="105"/>
      <c r="H991" s="112"/>
      <c r="I991" s="111"/>
      <c r="J991" s="105"/>
      <c r="K991" s="105"/>
      <c r="L991" s="105"/>
    </row>
    <row r="992" spans="3:12" ht="11.25">
      <c r="C992" s="113"/>
      <c r="D992" s="105"/>
      <c r="E992" s="105"/>
      <c r="F992" s="105"/>
      <c r="G992" s="105"/>
      <c r="H992" s="112"/>
      <c r="I992" s="111"/>
      <c r="J992" s="105"/>
      <c r="K992" s="105"/>
      <c r="L992" s="105"/>
    </row>
    <row r="993" spans="3:12" ht="11.25">
      <c r="C993" s="113"/>
      <c r="D993" s="105"/>
      <c r="E993" s="105"/>
      <c r="F993" s="105"/>
      <c r="G993" s="105"/>
      <c r="H993" s="112"/>
      <c r="I993" s="111"/>
      <c r="J993" s="105"/>
      <c r="K993" s="105"/>
      <c r="L993" s="105"/>
    </row>
    <row r="994" spans="3:12" ht="11.25">
      <c r="C994" s="113"/>
      <c r="D994" s="105"/>
      <c r="E994" s="105"/>
      <c r="F994" s="105"/>
      <c r="G994" s="105"/>
      <c r="H994" s="112"/>
      <c r="I994" s="111"/>
      <c r="J994" s="105"/>
      <c r="K994" s="105"/>
      <c r="L994" s="105"/>
    </row>
    <row r="995" spans="3:12" ht="11.25">
      <c r="C995" s="113"/>
      <c r="D995" s="105"/>
      <c r="E995" s="105"/>
      <c r="F995" s="105"/>
      <c r="G995" s="105"/>
      <c r="H995" s="112"/>
      <c r="I995" s="111"/>
      <c r="J995" s="105"/>
      <c r="K995" s="105"/>
      <c r="L995" s="105"/>
    </row>
    <row r="996" spans="3:12" ht="11.25">
      <c r="C996" s="113"/>
      <c r="D996" s="105"/>
      <c r="E996" s="105"/>
      <c r="F996" s="105"/>
      <c r="G996" s="105"/>
      <c r="H996" s="112"/>
      <c r="I996" s="111"/>
      <c r="J996" s="105"/>
      <c r="K996" s="105"/>
      <c r="L996" s="105"/>
    </row>
    <row r="997" spans="3:12" ht="11.25">
      <c r="C997" s="113"/>
      <c r="D997" s="105"/>
      <c r="E997" s="105"/>
      <c r="F997" s="105"/>
      <c r="G997" s="105"/>
      <c r="H997" s="112"/>
      <c r="I997" s="111"/>
      <c r="J997" s="105"/>
      <c r="K997" s="105"/>
      <c r="L997" s="105"/>
    </row>
    <row r="998" spans="3:12" ht="11.25">
      <c r="C998" s="113"/>
      <c r="D998" s="105"/>
      <c r="E998" s="105"/>
      <c r="F998" s="105"/>
      <c r="G998" s="105"/>
      <c r="H998" s="112"/>
      <c r="I998" s="111"/>
      <c r="J998" s="105"/>
      <c r="K998" s="105"/>
      <c r="L998" s="105"/>
    </row>
    <row r="999" spans="3:12" ht="11.25">
      <c r="C999" s="113"/>
      <c r="D999" s="105"/>
      <c r="E999" s="105"/>
      <c r="F999" s="105"/>
      <c r="G999" s="105"/>
      <c r="H999" s="112"/>
      <c r="I999" s="111"/>
      <c r="J999" s="105"/>
      <c r="K999" s="105"/>
      <c r="L999" s="105"/>
    </row>
    <row r="1000" spans="3:12" ht="11.25">
      <c r="C1000" s="113"/>
      <c r="D1000" s="105"/>
      <c r="E1000" s="105"/>
      <c r="F1000" s="105"/>
      <c r="G1000" s="105"/>
      <c r="H1000" s="112"/>
      <c r="I1000" s="111"/>
      <c r="J1000" s="105"/>
      <c r="K1000" s="105"/>
      <c r="L1000" s="105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0"/>
  <sheetViews>
    <sheetView zoomScalePageLayoutView="0" workbookViewId="0" topLeftCell="A1">
      <pane ySplit="5" topLeftCell="A28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8.00390625" style="144" customWidth="1"/>
    <col min="4" max="4" width="28.57421875" style="144" customWidth="1"/>
    <col min="5" max="5" width="11.57421875" style="144" customWidth="1"/>
    <col min="6" max="6" width="40.00390625" style="144" customWidth="1"/>
    <col min="7" max="7" width="8.8515625" style="144" customWidth="1"/>
    <col min="8" max="8" width="8.28125" style="144" customWidth="1"/>
    <col min="9" max="9" width="8.8515625" style="144" customWidth="1"/>
    <col min="10" max="16384" width="17.140625" style="144" customWidth="1"/>
  </cols>
  <sheetData>
    <row r="1" spans="2:4" ht="20.25">
      <c r="B1" s="170" t="s">
        <v>79</v>
      </c>
      <c r="C1" s="167"/>
      <c r="D1" s="167"/>
    </row>
    <row r="2" spans="2:4" ht="14.25">
      <c r="B2" s="169" t="s">
        <v>78</v>
      </c>
      <c r="C2" s="167"/>
      <c r="D2" s="167"/>
    </row>
    <row r="3" spans="4:9" ht="18">
      <c r="D3" s="168" t="s">
        <v>868</v>
      </c>
      <c r="E3" s="167"/>
      <c r="F3" s="167"/>
      <c r="G3" s="167"/>
      <c r="H3" s="167"/>
      <c r="I3" s="167"/>
    </row>
    <row r="4" spans="1:9" ht="15">
      <c r="A4" s="161"/>
      <c r="B4" s="161"/>
      <c r="C4" s="166"/>
      <c r="D4" s="165"/>
      <c r="E4" s="164"/>
      <c r="F4" s="163"/>
      <c r="G4" s="162"/>
      <c r="H4" s="162"/>
      <c r="I4" s="161"/>
    </row>
    <row r="5" spans="1:9" ht="15.75" thickBot="1">
      <c r="A5" s="160" t="s">
        <v>76</v>
      </c>
      <c r="B5" s="158" t="s">
        <v>75</v>
      </c>
      <c r="C5" s="159" t="s">
        <v>74</v>
      </c>
      <c r="D5" s="157" t="s">
        <v>73</v>
      </c>
      <c r="E5" s="158" t="s">
        <v>72</v>
      </c>
      <c r="F5" s="157" t="s">
        <v>70</v>
      </c>
      <c r="G5" s="156" t="s">
        <v>69</v>
      </c>
      <c r="H5" s="156" t="s">
        <v>68</v>
      </c>
      <c r="I5" s="155" t="s">
        <v>67</v>
      </c>
    </row>
    <row r="6" spans="1:9" ht="12.75">
      <c r="A6" s="154">
        <v>1</v>
      </c>
      <c r="B6" s="151">
        <v>10</v>
      </c>
      <c r="C6" s="151" t="s">
        <v>94</v>
      </c>
      <c r="D6" s="150" t="s">
        <v>613</v>
      </c>
      <c r="E6" s="151">
        <v>1988</v>
      </c>
      <c r="F6" s="150" t="s">
        <v>612</v>
      </c>
      <c r="G6" s="153">
        <v>0.005011574074074074</v>
      </c>
      <c r="H6" s="153"/>
      <c r="I6" s="152">
        <v>0.0027060185185185186</v>
      </c>
    </row>
    <row r="7" spans="1:9" ht="12.75">
      <c r="A7" s="149">
        <v>2</v>
      </c>
      <c r="B7" s="148">
        <v>316</v>
      </c>
      <c r="C7" s="148" t="s">
        <v>237</v>
      </c>
      <c r="D7" s="147" t="s">
        <v>605</v>
      </c>
      <c r="E7" s="148">
        <v>1994</v>
      </c>
      <c r="F7" s="147" t="s">
        <v>867</v>
      </c>
      <c r="G7" s="146">
        <v>0.005046296296296296</v>
      </c>
      <c r="H7" s="146">
        <v>3.472222222222222E-05</v>
      </c>
      <c r="I7" s="145">
        <v>0.002724537037037037</v>
      </c>
    </row>
    <row r="8" spans="1:9" ht="12.75">
      <c r="A8" s="149">
        <v>3</v>
      </c>
      <c r="B8" s="148">
        <v>28</v>
      </c>
      <c r="C8" s="148" t="s">
        <v>94</v>
      </c>
      <c r="D8" s="147" t="s">
        <v>598</v>
      </c>
      <c r="E8" s="148">
        <v>1991</v>
      </c>
      <c r="F8" s="147" t="s">
        <v>441</v>
      </c>
      <c r="G8" s="146">
        <v>0.005127314814814815</v>
      </c>
      <c r="H8" s="146">
        <v>0.00011574074074074073</v>
      </c>
      <c r="I8" s="145">
        <v>0.0027685185185185187</v>
      </c>
    </row>
    <row r="9" spans="1:9" ht="12.75">
      <c r="A9" s="149">
        <v>4</v>
      </c>
      <c r="B9" s="148">
        <v>309</v>
      </c>
      <c r="C9" s="148" t="s">
        <v>94</v>
      </c>
      <c r="D9" s="147" t="s">
        <v>597</v>
      </c>
      <c r="E9" s="148">
        <v>1993</v>
      </c>
      <c r="F9" s="147" t="s">
        <v>596</v>
      </c>
      <c r="G9" s="146">
        <v>0.005127314814814815</v>
      </c>
      <c r="H9" s="146">
        <v>0.00011574074074074073</v>
      </c>
      <c r="I9" s="145">
        <v>0.0027685185185185187</v>
      </c>
    </row>
    <row r="10" spans="1:9" ht="12.75">
      <c r="A10" s="149">
        <v>5</v>
      </c>
      <c r="B10" s="148">
        <v>329</v>
      </c>
      <c r="C10" s="148" t="s">
        <v>237</v>
      </c>
      <c r="D10" s="147" t="s">
        <v>563</v>
      </c>
      <c r="E10" s="148">
        <v>1995</v>
      </c>
      <c r="F10" s="147" t="s">
        <v>312</v>
      </c>
      <c r="G10" s="146">
        <v>0.005335648148148148</v>
      </c>
      <c r="H10" s="146">
        <v>0.00032407407407407406</v>
      </c>
      <c r="I10" s="145">
        <v>0.002880787037037037</v>
      </c>
    </row>
    <row r="11" spans="1:9" ht="12.75">
      <c r="A11" s="149">
        <v>6</v>
      </c>
      <c r="B11" s="148">
        <v>320</v>
      </c>
      <c r="C11" s="148" t="s">
        <v>237</v>
      </c>
      <c r="D11" s="147" t="s">
        <v>551</v>
      </c>
      <c r="E11" s="148">
        <v>1995</v>
      </c>
      <c r="F11" s="147" t="s">
        <v>21</v>
      </c>
      <c r="G11" s="146">
        <v>0.005381944444444445</v>
      </c>
      <c r="H11" s="146">
        <v>0.00037037037037037035</v>
      </c>
      <c r="I11" s="145">
        <v>0.002905092592592593</v>
      </c>
    </row>
    <row r="12" spans="1:9" ht="12.75">
      <c r="A12" s="149">
        <v>7</v>
      </c>
      <c r="B12" s="148">
        <v>303</v>
      </c>
      <c r="C12" s="148" t="s">
        <v>94</v>
      </c>
      <c r="D12" s="147" t="s">
        <v>541</v>
      </c>
      <c r="E12" s="148">
        <v>1992</v>
      </c>
      <c r="F12" s="147" t="s">
        <v>540</v>
      </c>
      <c r="G12" s="146">
        <v>0.005451388888888888</v>
      </c>
      <c r="H12" s="146">
        <v>0.0004398148148148148</v>
      </c>
      <c r="I12" s="145">
        <v>0.0029432870370370372</v>
      </c>
    </row>
    <row r="13" spans="1:9" ht="12.75">
      <c r="A13" s="149">
        <v>8</v>
      </c>
      <c r="B13" s="148">
        <v>313</v>
      </c>
      <c r="C13" s="148" t="s">
        <v>237</v>
      </c>
      <c r="D13" s="147" t="s">
        <v>529</v>
      </c>
      <c r="E13" s="148">
        <v>1994</v>
      </c>
      <c r="F13" s="147" t="s">
        <v>528</v>
      </c>
      <c r="G13" s="146">
        <v>0.005474537037037037</v>
      </c>
      <c r="H13" s="146">
        <v>0.0004629629629629629</v>
      </c>
      <c r="I13" s="145">
        <v>0.002956018518518519</v>
      </c>
    </row>
    <row r="14" spans="1:9" ht="12.75">
      <c r="A14" s="149">
        <v>9</v>
      </c>
      <c r="B14" s="148">
        <v>263</v>
      </c>
      <c r="C14" s="148" t="s">
        <v>94</v>
      </c>
      <c r="D14" s="147" t="s">
        <v>520</v>
      </c>
      <c r="E14" s="148">
        <v>1991</v>
      </c>
      <c r="F14" s="147" t="s">
        <v>461</v>
      </c>
      <c r="G14" s="146">
        <v>0.005509259259259259</v>
      </c>
      <c r="H14" s="146">
        <v>0.0004976851851851852</v>
      </c>
      <c r="I14" s="145">
        <v>0.0029745370370370373</v>
      </c>
    </row>
    <row r="15" spans="1:9" ht="12.75">
      <c r="A15" s="149">
        <v>10</v>
      </c>
      <c r="B15" s="148">
        <v>302</v>
      </c>
      <c r="C15" s="148" t="s">
        <v>94</v>
      </c>
      <c r="D15" s="147" t="s">
        <v>504</v>
      </c>
      <c r="E15" s="148">
        <v>1992</v>
      </c>
      <c r="F15" s="147" t="s">
        <v>866</v>
      </c>
      <c r="G15" s="146">
        <v>0.00556712962962963</v>
      </c>
      <c r="H15" s="146">
        <v>0.0005555555555555556</v>
      </c>
      <c r="I15" s="145">
        <v>0.0030057870370370373</v>
      </c>
    </row>
    <row r="16" spans="1:9" ht="12.75">
      <c r="A16" s="149">
        <v>11</v>
      </c>
      <c r="B16" s="148">
        <v>305</v>
      </c>
      <c r="C16" s="148" t="s">
        <v>94</v>
      </c>
      <c r="D16" s="147" t="s">
        <v>493</v>
      </c>
      <c r="E16" s="148">
        <v>1992</v>
      </c>
      <c r="F16" s="147" t="s">
        <v>492</v>
      </c>
      <c r="G16" s="146">
        <v>0.005624999999999999</v>
      </c>
      <c r="H16" s="146">
        <v>0.0006134259259259259</v>
      </c>
      <c r="I16" s="145">
        <v>0.0030370370370370364</v>
      </c>
    </row>
    <row r="17" spans="1:9" ht="12.75">
      <c r="A17" s="149">
        <v>12</v>
      </c>
      <c r="B17" s="148">
        <v>299</v>
      </c>
      <c r="C17" s="148" t="s">
        <v>94</v>
      </c>
      <c r="D17" s="147" t="s">
        <v>481</v>
      </c>
      <c r="E17" s="148">
        <v>1991</v>
      </c>
      <c r="F17" s="147" t="s">
        <v>861</v>
      </c>
      <c r="G17" s="146">
        <v>0.005671296296296296</v>
      </c>
      <c r="H17" s="146">
        <v>0.0006597222222222221</v>
      </c>
      <c r="I17" s="145">
        <v>0.0030613425925925925</v>
      </c>
    </row>
    <row r="18" spans="1:9" ht="12.75">
      <c r="A18" s="149">
        <v>13</v>
      </c>
      <c r="B18" s="148">
        <v>308</v>
      </c>
      <c r="C18" s="148" t="s">
        <v>94</v>
      </c>
      <c r="D18" s="147" t="s">
        <v>462</v>
      </c>
      <c r="E18" s="148">
        <v>1993</v>
      </c>
      <c r="F18" s="147" t="s">
        <v>461</v>
      </c>
      <c r="G18" s="146">
        <v>0.005752314814814814</v>
      </c>
      <c r="H18" s="146">
        <v>0.0007407407407407407</v>
      </c>
      <c r="I18" s="145">
        <v>0.003105324074074074</v>
      </c>
    </row>
    <row r="19" spans="1:9" ht="12.75">
      <c r="A19" s="149">
        <v>14</v>
      </c>
      <c r="B19" s="148">
        <v>325</v>
      </c>
      <c r="C19" s="148" t="s">
        <v>237</v>
      </c>
      <c r="D19" s="147" t="s">
        <v>448</v>
      </c>
      <c r="E19" s="148">
        <v>1995</v>
      </c>
      <c r="F19" s="147" t="s">
        <v>39</v>
      </c>
      <c r="G19" s="146">
        <v>0.005810185185185186</v>
      </c>
      <c r="H19" s="146">
        <v>0.000798611111111111</v>
      </c>
      <c r="I19" s="145">
        <v>0.003136574074074074</v>
      </c>
    </row>
    <row r="20" spans="1:9" ht="12.75">
      <c r="A20" s="149">
        <v>15</v>
      </c>
      <c r="B20" s="148">
        <v>255</v>
      </c>
      <c r="C20" s="148" t="s">
        <v>94</v>
      </c>
      <c r="D20" s="147" t="s">
        <v>404</v>
      </c>
      <c r="E20" s="148">
        <v>1984</v>
      </c>
      <c r="F20" s="147" t="s">
        <v>0</v>
      </c>
      <c r="G20" s="146">
        <v>0.0060416666666666665</v>
      </c>
      <c r="H20" s="146">
        <v>0.0010300925925925926</v>
      </c>
      <c r="I20" s="145">
        <v>0.0032615740740740734</v>
      </c>
    </row>
    <row r="21" spans="1:9" ht="12.75">
      <c r="A21" s="149">
        <v>16</v>
      </c>
      <c r="B21" s="148">
        <v>319</v>
      </c>
      <c r="C21" s="148" t="s">
        <v>237</v>
      </c>
      <c r="D21" s="150" t="s">
        <v>396</v>
      </c>
      <c r="E21" s="151">
        <v>1995</v>
      </c>
      <c r="F21" s="150" t="s">
        <v>39</v>
      </c>
      <c r="G21" s="146">
        <v>0.0060648148148148145</v>
      </c>
      <c r="H21" s="146">
        <v>0.0010532407407407407</v>
      </c>
      <c r="I21" s="145">
        <v>0.003274305555555555</v>
      </c>
    </row>
    <row r="22" spans="1:9" ht="12.75">
      <c r="A22" s="149">
        <v>17</v>
      </c>
      <c r="B22" s="148">
        <v>332</v>
      </c>
      <c r="C22" s="148" t="s">
        <v>237</v>
      </c>
      <c r="D22" s="147" t="s">
        <v>391</v>
      </c>
      <c r="E22" s="148">
        <v>1995</v>
      </c>
      <c r="F22" s="147" t="s">
        <v>229</v>
      </c>
      <c r="G22" s="146">
        <v>0.006099537037037036</v>
      </c>
      <c r="H22" s="146">
        <v>0.0010879629629629629</v>
      </c>
      <c r="I22" s="145">
        <v>0.0032928240740740743</v>
      </c>
    </row>
    <row r="23" spans="1:9" ht="12.75">
      <c r="A23" s="149">
        <v>18</v>
      </c>
      <c r="B23" s="148">
        <v>294</v>
      </c>
      <c r="C23" s="148" t="s">
        <v>94</v>
      </c>
      <c r="D23" s="147" t="s">
        <v>385</v>
      </c>
      <c r="E23" s="148">
        <v>1988</v>
      </c>
      <c r="F23" s="147" t="s">
        <v>865</v>
      </c>
      <c r="G23" s="146">
        <v>0.006122685185185185</v>
      </c>
      <c r="H23" s="146">
        <v>0.0011111111111111111</v>
      </c>
      <c r="I23" s="145">
        <v>0.003305555555555555</v>
      </c>
    </row>
    <row r="24" spans="1:9" ht="12.75">
      <c r="A24" s="149">
        <v>19</v>
      </c>
      <c r="B24" s="148">
        <v>317</v>
      </c>
      <c r="C24" s="148" t="s">
        <v>237</v>
      </c>
      <c r="D24" s="147" t="s">
        <v>362</v>
      </c>
      <c r="E24" s="148">
        <v>1995</v>
      </c>
      <c r="F24" s="147" t="s">
        <v>21</v>
      </c>
      <c r="G24" s="146">
        <v>0.006284722222222223</v>
      </c>
      <c r="H24" s="146">
        <v>0.0012731481481481483</v>
      </c>
      <c r="I24" s="145">
        <v>0.003392361111111111</v>
      </c>
    </row>
    <row r="25" spans="1:9" ht="12.75">
      <c r="A25" s="149">
        <v>20</v>
      </c>
      <c r="B25" s="148">
        <v>297</v>
      </c>
      <c r="C25" s="148" t="s">
        <v>94</v>
      </c>
      <c r="D25" s="147" t="s">
        <v>355</v>
      </c>
      <c r="E25" s="148">
        <v>1990</v>
      </c>
      <c r="F25" s="147" t="s">
        <v>864</v>
      </c>
      <c r="G25" s="146">
        <v>0.006319444444444444</v>
      </c>
      <c r="H25" s="146">
        <v>0.0013078703703703705</v>
      </c>
      <c r="I25" s="145">
        <v>0.0034120370370370368</v>
      </c>
    </row>
    <row r="26" spans="1:9" ht="12.75">
      <c r="A26" s="149">
        <v>21</v>
      </c>
      <c r="B26" s="148">
        <v>311</v>
      </c>
      <c r="C26" s="148" t="s">
        <v>352</v>
      </c>
      <c r="D26" s="147" t="s">
        <v>351</v>
      </c>
      <c r="E26" s="148">
        <v>1993</v>
      </c>
      <c r="F26" s="147" t="s">
        <v>863</v>
      </c>
      <c r="G26" s="146">
        <v>0.00633101851851852</v>
      </c>
      <c r="H26" s="146">
        <v>0.0013194444444444443</v>
      </c>
      <c r="I26" s="145">
        <v>0.0034178240740740744</v>
      </c>
    </row>
    <row r="27" spans="1:9" ht="12.75">
      <c r="A27" s="149">
        <v>22</v>
      </c>
      <c r="B27" s="148">
        <v>301</v>
      </c>
      <c r="C27" s="148" t="s">
        <v>94</v>
      </c>
      <c r="D27" s="147" t="s">
        <v>344</v>
      </c>
      <c r="E27" s="148">
        <v>1991</v>
      </c>
      <c r="F27" s="147" t="s">
        <v>343</v>
      </c>
      <c r="G27" s="146">
        <v>0.006377314814814815</v>
      </c>
      <c r="H27" s="146">
        <v>0.001365740740740741</v>
      </c>
      <c r="I27" s="145">
        <v>0.003443287037037037</v>
      </c>
    </row>
    <row r="28" spans="1:9" ht="12.75">
      <c r="A28" s="149">
        <v>23</v>
      </c>
      <c r="B28" s="148">
        <v>276</v>
      </c>
      <c r="C28" s="148" t="s">
        <v>94</v>
      </c>
      <c r="D28" s="147" t="s">
        <v>335</v>
      </c>
      <c r="E28" s="148">
        <v>1974</v>
      </c>
      <c r="F28" s="147" t="s">
        <v>3</v>
      </c>
      <c r="G28" s="146">
        <v>0.006423611111111112</v>
      </c>
      <c r="H28" s="146">
        <v>0.001412037037037037</v>
      </c>
      <c r="I28" s="145">
        <v>0.003467592592592593</v>
      </c>
    </row>
    <row r="29" spans="1:9" ht="12.75">
      <c r="A29" s="149">
        <v>24</v>
      </c>
      <c r="B29" s="148">
        <v>298</v>
      </c>
      <c r="C29" s="148" t="s">
        <v>94</v>
      </c>
      <c r="D29" s="147" t="s">
        <v>333</v>
      </c>
      <c r="E29" s="148">
        <v>1990</v>
      </c>
      <c r="F29" s="147" t="s">
        <v>861</v>
      </c>
      <c r="G29" s="146">
        <v>0.006435185185185186</v>
      </c>
      <c r="H29" s="146">
        <v>0.001423611111111111</v>
      </c>
      <c r="I29" s="145">
        <v>0.003474537037037037</v>
      </c>
    </row>
    <row r="30" spans="1:9" ht="12.75">
      <c r="A30" s="149">
        <v>25</v>
      </c>
      <c r="B30" s="148">
        <v>323</v>
      </c>
      <c r="C30" s="148" t="s">
        <v>237</v>
      </c>
      <c r="D30" s="147" t="s">
        <v>326</v>
      </c>
      <c r="E30" s="148">
        <v>1995</v>
      </c>
      <c r="F30" s="147" t="s">
        <v>39</v>
      </c>
      <c r="G30" s="146">
        <v>0.006469907407407407</v>
      </c>
      <c r="H30" s="146">
        <v>0.0014583333333333334</v>
      </c>
      <c r="I30" s="145">
        <v>0.003493055555555556</v>
      </c>
    </row>
    <row r="31" spans="1:9" ht="12.75">
      <c r="A31" s="149">
        <v>26</v>
      </c>
      <c r="B31" s="148">
        <v>296</v>
      </c>
      <c r="C31" s="148" t="s">
        <v>94</v>
      </c>
      <c r="D31" s="147" t="s">
        <v>322</v>
      </c>
      <c r="E31" s="148">
        <v>1990</v>
      </c>
      <c r="F31" s="147" t="s">
        <v>12</v>
      </c>
      <c r="G31" s="146">
        <v>0.006493055555555555</v>
      </c>
      <c r="H31" s="146">
        <v>0.0014814814814814814</v>
      </c>
      <c r="I31" s="145">
        <v>0.003505787037037037</v>
      </c>
    </row>
    <row r="32" spans="1:9" ht="12.75">
      <c r="A32" s="149">
        <v>27</v>
      </c>
      <c r="B32" s="148">
        <v>322</v>
      </c>
      <c r="C32" s="148" t="s">
        <v>237</v>
      </c>
      <c r="D32" s="147" t="s">
        <v>314</v>
      </c>
      <c r="E32" s="148">
        <v>1995</v>
      </c>
      <c r="F32" s="147" t="s">
        <v>39</v>
      </c>
      <c r="G32" s="146">
        <v>0.006539351851851852</v>
      </c>
      <c r="H32" s="146">
        <v>0.0015277777777777779</v>
      </c>
      <c r="I32" s="145">
        <v>0.003530092592592592</v>
      </c>
    </row>
    <row r="33" spans="1:9" ht="12.75">
      <c r="A33" s="149">
        <v>28</v>
      </c>
      <c r="B33" s="148">
        <v>288</v>
      </c>
      <c r="C33" s="148" t="s">
        <v>94</v>
      </c>
      <c r="D33" s="150" t="s">
        <v>289</v>
      </c>
      <c r="E33" s="151">
        <v>1985</v>
      </c>
      <c r="F33" s="150" t="s">
        <v>288</v>
      </c>
      <c r="G33" s="146">
        <v>0.006712962962962962</v>
      </c>
      <c r="H33" s="146">
        <v>0.0017013888888888892</v>
      </c>
      <c r="I33" s="145">
        <v>0.003623842592592593</v>
      </c>
    </row>
    <row r="34" spans="1:9" ht="12.75">
      <c r="A34" s="149">
        <v>29</v>
      </c>
      <c r="B34" s="148">
        <v>282</v>
      </c>
      <c r="C34" s="148" t="s">
        <v>94</v>
      </c>
      <c r="D34" s="147" t="s">
        <v>283</v>
      </c>
      <c r="E34" s="148">
        <v>1979</v>
      </c>
      <c r="F34" s="147" t="s">
        <v>12</v>
      </c>
      <c r="G34" s="146">
        <v>0.0067476851851851856</v>
      </c>
      <c r="H34" s="146">
        <v>0.001736111111111111</v>
      </c>
      <c r="I34" s="145">
        <v>0.0036423611111111114</v>
      </c>
    </row>
    <row r="35" spans="1:9" ht="12.75">
      <c r="A35" s="149">
        <v>30</v>
      </c>
      <c r="B35" s="148">
        <v>300</v>
      </c>
      <c r="C35" s="148" t="s">
        <v>94</v>
      </c>
      <c r="D35" s="147" t="s">
        <v>266</v>
      </c>
      <c r="E35" s="148">
        <v>1991</v>
      </c>
      <c r="F35" s="147" t="s">
        <v>12</v>
      </c>
      <c r="G35" s="146">
        <v>0.006863425925925926</v>
      </c>
      <c r="H35" s="146">
        <v>0.0018518518518518517</v>
      </c>
      <c r="I35" s="145">
        <v>0.0037048611111111115</v>
      </c>
    </row>
    <row r="36" spans="1:9" ht="12.75">
      <c r="A36" s="149">
        <v>31</v>
      </c>
      <c r="B36" s="148">
        <v>324</v>
      </c>
      <c r="C36" s="148" t="s">
        <v>237</v>
      </c>
      <c r="D36" s="147" t="s">
        <v>236</v>
      </c>
      <c r="E36" s="148">
        <v>1995</v>
      </c>
      <c r="F36" s="147" t="s">
        <v>862</v>
      </c>
      <c r="G36" s="146">
        <v>0.007025462962962963</v>
      </c>
      <c r="H36" s="146">
        <v>0.002013888888888889</v>
      </c>
      <c r="I36" s="145">
        <v>0.003792824074074074</v>
      </c>
    </row>
    <row r="37" spans="1:9" ht="12.75">
      <c r="A37" s="149">
        <v>32</v>
      </c>
      <c r="B37" s="148">
        <v>289</v>
      </c>
      <c r="C37" s="148" t="s">
        <v>94</v>
      </c>
      <c r="D37" s="147" t="s">
        <v>212</v>
      </c>
      <c r="E37" s="148">
        <v>1986</v>
      </c>
      <c r="F37" s="147" t="s">
        <v>14</v>
      </c>
      <c r="G37" s="146">
        <v>0.0072106481481481475</v>
      </c>
      <c r="H37" s="146">
        <v>0.002199074074074074</v>
      </c>
      <c r="I37" s="145">
        <v>0.0038923611111111116</v>
      </c>
    </row>
    <row r="38" spans="1:9" ht="12.75">
      <c r="A38" s="149">
        <v>33</v>
      </c>
      <c r="B38" s="148">
        <v>291</v>
      </c>
      <c r="C38" s="148" t="s">
        <v>94</v>
      </c>
      <c r="D38" s="147" t="s">
        <v>188</v>
      </c>
      <c r="E38" s="148">
        <v>1987</v>
      </c>
      <c r="F38" s="147" t="s">
        <v>861</v>
      </c>
      <c r="G38" s="146">
        <v>0.007418981481481481</v>
      </c>
      <c r="H38" s="146">
        <v>0.0024074074074074076</v>
      </c>
      <c r="I38" s="145">
        <v>0.004005787037037038</v>
      </c>
    </row>
    <row r="39" spans="1:9" ht="12.75">
      <c r="A39" s="149">
        <v>34</v>
      </c>
      <c r="B39" s="148">
        <v>293</v>
      </c>
      <c r="C39" s="148" t="s">
        <v>94</v>
      </c>
      <c r="D39" s="147" t="s">
        <v>181</v>
      </c>
      <c r="E39" s="148">
        <v>1988</v>
      </c>
      <c r="F39" s="147" t="s">
        <v>861</v>
      </c>
      <c r="G39" s="146">
        <v>0.007476851851851853</v>
      </c>
      <c r="H39" s="146">
        <v>0.0024652777777777776</v>
      </c>
      <c r="I39" s="145">
        <v>0.004037037037037037</v>
      </c>
    </row>
    <row r="40" spans="1:9" ht="12.75">
      <c r="A40" s="149">
        <v>35</v>
      </c>
      <c r="B40" s="148">
        <v>312</v>
      </c>
      <c r="C40" s="148" t="s">
        <v>94</v>
      </c>
      <c r="D40" s="147" t="s">
        <v>162</v>
      </c>
      <c r="E40" s="148">
        <v>1993</v>
      </c>
      <c r="F40" s="147" t="s">
        <v>12</v>
      </c>
      <c r="G40" s="146">
        <v>0.007673611111111111</v>
      </c>
      <c r="H40" s="146">
        <v>0.0026620370370370374</v>
      </c>
      <c r="I40" s="145">
        <v>0.004142361111111111</v>
      </c>
    </row>
    <row r="41" spans="1:9" ht="12.75">
      <c r="A41" s="149">
        <v>36</v>
      </c>
      <c r="B41" s="148">
        <v>306</v>
      </c>
      <c r="C41" s="148" t="s">
        <v>94</v>
      </c>
      <c r="D41" s="147" t="s">
        <v>154</v>
      </c>
      <c r="E41" s="148">
        <v>1992</v>
      </c>
      <c r="F41" s="147" t="s">
        <v>12</v>
      </c>
      <c r="G41" s="146">
        <v>0.0078009259259259256</v>
      </c>
      <c r="H41" s="146">
        <v>0.002789351851851852</v>
      </c>
      <c r="I41" s="145">
        <v>0.004211805555555556</v>
      </c>
    </row>
    <row r="42" spans="1:9" ht="12.75">
      <c r="A42" s="149">
        <v>37</v>
      </c>
      <c r="B42" s="148">
        <v>286</v>
      </c>
      <c r="C42" s="148" t="s">
        <v>94</v>
      </c>
      <c r="D42" s="147" t="s">
        <v>141</v>
      </c>
      <c r="E42" s="148">
        <v>1984</v>
      </c>
      <c r="F42" s="147" t="s">
        <v>113</v>
      </c>
      <c r="G42" s="146">
        <v>0.008078703703703704</v>
      </c>
      <c r="H42" s="146">
        <v>0.0030671296296296297</v>
      </c>
      <c r="I42" s="145">
        <v>0.004361111111111112</v>
      </c>
    </row>
    <row r="43" spans="1:9" ht="12.75">
      <c r="A43" s="149">
        <v>38</v>
      </c>
      <c r="B43" s="148">
        <v>285</v>
      </c>
      <c r="C43" s="148" t="s">
        <v>94</v>
      </c>
      <c r="D43" s="147" t="s">
        <v>140</v>
      </c>
      <c r="E43" s="148">
        <v>1984</v>
      </c>
      <c r="F43" s="147" t="s">
        <v>113</v>
      </c>
      <c r="G43" s="146">
        <v>0.008078703703703704</v>
      </c>
      <c r="H43" s="146">
        <v>0.0030671296296296297</v>
      </c>
      <c r="I43" s="145">
        <v>0.004361111111111112</v>
      </c>
    </row>
    <row r="44" spans="1:9" ht="12.75">
      <c r="A44" s="149">
        <v>39</v>
      </c>
      <c r="B44" s="148">
        <v>279</v>
      </c>
      <c r="C44" s="148" t="s">
        <v>94</v>
      </c>
      <c r="D44" s="147" t="s">
        <v>116</v>
      </c>
      <c r="E44" s="148">
        <v>1977</v>
      </c>
      <c r="F44" s="147" t="s">
        <v>113</v>
      </c>
      <c r="G44" s="146">
        <v>0.008622685185185185</v>
      </c>
      <c r="H44" s="146">
        <v>0.0036111111111111114</v>
      </c>
      <c r="I44" s="145">
        <v>0.004655092592592593</v>
      </c>
    </row>
    <row r="45" spans="1:9" ht="12.75">
      <c r="A45" s="149">
        <v>40</v>
      </c>
      <c r="B45" s="148">
        <v>563</v>
      </c>
      <c r="C45" s="148" t="s">
        <v>115</v>
      </c>
      <c r="D45" s="147" t="s">
        <v>114</v>
      </c>
      <c r="E45" s="148">
        <v>1999</v>
      </c>
      <c r="F45" s="147" t="s">
        <v>113</v>
      </c>
      <c r="G45" s="146">
        <v>0.008622685185185185</v>
      </c>
      <c r="H45" s="146">
        <v>0.0036111111111111114</v>
      </c>
      <c r="I45" s="145">
        <v>0.004655092592592593</v>
      </c>
    </row>
    <row r="46" spans="1:9" ht="12.75">
      <c r="A46" s="149">
        <v>41</v>
      </c>
      <c r="B46" s="148">
        <v>274</v>
      </c>
      <c r="C46" s="148" t="s">
        <v>94</v>
      </c>
      <c r="D46" s="147" t="s">
        <v>109</v>
      </c>
      <c r="E46" s="148">
        <v>1970</v>
      </c>
      <c r="F46" s="147" t="s">
        <v>0</v>
      </c>
      <c r="G46" s="146">
        <v>0.008726851851851852</v>
      </c>
      <c r="H46" s="146">
        <v>0.0037152777777777774</v>
      </c>
      <c r="I46" s="145">
        <v>0.004711805555555556</v>
      </c>
    </row>
    <row r="47" spans="1:9" ht="12.75">
      <c r="A47" s="149">
        <v>42</v>
      </c>
      <c r="B47" s="148">
        <v>280</v>
      </c>
      <c r="C47" s="148" t="s">
        <v>94</v>
      </c>
      <c r="D47" s="147" t="s">
        <v>96</v>
      </c>
      <c r="E47" s="148">
        <v>1977</v>
      </c>
      <c r="F47" s="147" t="s">
        <v>8</v>
      </c>
      <c r="G47" s="146">
        <v>0.009247685185185185</v>
      </c>
      <c r="H47" s="146">
        <v>0.004236111111111111</v>
      </c>
      <c r="I47" s="145">
        <v>0.004993055555555555</v>
      </c>
    </row>
    <row r="48" spans="1:9" ht="12.75">
      <c r="A48" s="149">
        <v>43</v>
      </c>
      <c r="B48" s="148">
        <v>277</v>
      </c>
      <c r="C48" s="148" t="s">
        <v>94</v>
      </c>
      <c r="D48" s="150" t="s">
        <v>95</v>
      </c>
      <c r="E48" s="151">
        <v>1974</v>
      </c>
      <c r="F48" s="150" t="s">
        <v>8</v>
      </c>
      <c r="G48" s="146">
        <v>0.009247685185185185</v>
      </c>
      <c r="H48" s="146">
        <v>0.004236111111111111</v>
      </c>
      <c r="I48" s="145">
        <v>0.004993055555555555</v>
      </c>
    </row>
    <row r="49" spans="1:9" ht="12.75">
      <c r="A49" s="149">
        <v>44</v>
      </c>
      <c r="B49" s="148">
        <v>278</v>
      </c>
      <c r="C49" s="148" t="s">
        <v>94</v>
      </c>
      <c r="D49" s="147" t="s">
        <v>93</v>
      </c>
      <c r="E49" s="148">
        <v>1976</v>
      </c>
      <c r="F49" s="147" t="s">
        <v>8</v>
      </c>
      <c r="G49" s="146">
        <v>0.009247685185185185</v>
      </c>
      <c r="H49" s="146">
        <v>0.004236111111111111</v>
      </c>
      <c r="I49" s="145">
        <v>0.004993055555555555</v>
      </c>
    </row>
    <row r="50" spans="1:9" ht="12.75">
      <c r="A50" s="149">
        <v>45</v>
      </c>
      <c r="B50" s="148">
        <v>272</v>
      </c>
      <c r="C50" s="148" t="s">
        <v>89</v>
      </c>
      <c r="D50" s="147" t="s">
        <v>88</v>
      </c>
      <c r="E50" s="148">
        <v>1957</v>
      </c>
      <c r="F50" s="147" t="s">
        <v>860</v>
      </c>
      <c r="G50" s="146">
        <v>0.009652777777777777</v>
      </c>
      <c r="H50" s="146">
        <v>0.004641203703703704</v>
      </c>
      <c r="I50" s="145">
        <v>0.0052118055555555555</v>
      </c>
    </row>
  </sheetData>
  <sheetProtection/>
  <mergeCells count="3">
    <mergeCell ref="B1:D1"/>
    <mergeCell ref="B2:D2"/>
    <mergeCell ref="D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90"/>
  <sheetViews>
    <sheetView zoomScalePageLayoutView="0" workbookViewId="0" topLeftCell="A1">
      <pane ySplit="5" topLeftCell="A34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28125" style="144" customWidth="1"/>
    <col min="2" max="2" width="6.421875" style="144" customWidth="1"/>
    <col min="3" max="3" width="8.00390625" style="144" customWidth="1"/>
    <col min="4" max="4" width="28.57421875" style="144" customWidth="1"/>
    <col min="5" max="5" width="11.57421875" style="144" customWidth="1"/>
    <col min="6" max="6" width="40.00390625" style="144" customWidth="1"/>
    <col min="7" max="7" width="8.8515625" style="144" customWidth="1"/>
    <col min="8" max="8" width="8.28125" style="144" customWidth="1"/>
    <col min="9" max="9" width="8.8515625" style="144" customWidth="1"/>
    <col min="10" max="16384" width="17.140625" style="144" customWidth="1"/>
  </cols>
  <sheetData>
    <row r="1" spans="2:4" ht="20.25">
      <c r="B1" s="170" t="s">
        <v>79</v>
      </c>
      <c r="C1" s="167"/>
      <c r="D1" s="167"/>
    </row>
    <row r="2" spans="2:4" ht="14.25">
      <c r="B2" s="169" t="s">
        <v>78</v>
      </c>
      <c r="C2" s="167"/>
      <c r="D2" s="167"/>
    </row>
    <row r="3" spans="4:6" ht="18">
      <c r="D3" s="168" t="s">
        <v>875</v>
      </c>
      <c r="E3" s="167"/>
      <c r="F3" s="167"/>
    </row>
    <row r="4" spans="1:9" ht="15">
      <c r="A4" s="161"/>
      <c r="B4" s="161"/>
      <c r="C4" s="166"/>
      <c r="D4" s="165"/>
      <c r="E4" s="164"/>
      <c r="F4" s="163"/>
      <c r="G4" s="162"/>
      <c r="H4" s="162"/>
      <c r="I4" s="161"/>
    </row>
    <row r="5" spans="1:9" ht="15.75" thickBot="1">
      <c r="A5" s="159" t="s">
        <v>76</v>
      </c>
      <c r="B5" s="158" t="s">
        <v>75</v>
      </c>
      <c r="C5" s="159" t="s">
        <v>74</v>
      </c>
      <c r="D5" s="157" t="s">
        <v>73</v>
      </c>
      <c r="E5" s="158" t="s">
        <v>72</v>
      </c>
      <c r="F5" s="157" t="s">
        <v>70</v>
      </c>
      <c r="G5" s="156" t="s">
        <v>69</v>
      </c>
      <c r="H5" s="156" t="s">
        <v>68</v>
      </c>
      <c r="I5" s="155" t="s">
        <v>67</v>
      </c>
    </row>
    <row r="6" spans="1:9" ht="12.75">
      <c r="A6" s="154">
        <v>1</v>
      </c>
      <c r="B6" s="151">
        <v>1</v>
      </c>
      <c r="C6" s="151" t="s">
        <v>121</v>
      </c>
      <c r="D6" s="150" t="s">
        <v>704</v>
      </c>
      <c r="E6" s="151">
        <v>1989</v>
      </c>
      <c r="F6" s="150" t="s">
        <v>28</v>
      </c>
      <c r="G6" s="153">
        <v>0.004143518518518519</v>
      </c>
      <c r="H6" s="153"/>
      <c r="I6" s="152">
        <v>0.0022372685185185186</v>
      </c>
    </row>
    <row r="7" spans="1:9" ht="12.75">
      <c r="A7" s="149">
        <v>2</v>
      </c>
      <c r="B7" s="148">
        <v>364</v>
      </c>
      <c r="C7" s="148" t="s">
        <v>121</v>
      </c>
      <c r="D7" s="147" t="s">
        <v>703</v>
      </c>
      <c r="E7" s="148">
        <v>1984</v>
      </c>
      <c r="F7" s="147" t="s">
        <v>617</v>
      </c>
      <c r="G7" s="146">
        <v>0.004224537037037037</v>
      </c>
      <c r="H7" s="146">
        <v>8.101851851851852E-05</v>
      </c>
      <c r="I7" s="145">
        <v>0.0022800925925925927</v>
      </c>
    </row>
    <row r="8" spans="1:9" ht="12.75">
      <c r="A8" s="149">
        <v>3</v>
      </c>
      <c r="B8" s="148">
        <v>33</v>
      </c>
      <c r="C8" s="148" t="s">
        <v>121</v>
      </c>
      <c r="D8" s="147" t="s">
        <v>698</v>
      </c>
      <c r="E8" s="148">
        <v>1984</v>
      </c>
      <c r="F8" s="147" t="s">
        <v>873</v>
      </c>
      <c r="G8" s="146">
        <v>0.004270833333333334</v>
      </c>
      <c r="H8" s="146">
        <v>0.0001273148148148148</v>
      </c>
      <c r="I8" s="145">
        <v>0.0023055555555555555</v>
      </c>
    </row>
    <row r="9" spans="1:9" ht="12.75">
      <c r="A9" s="149">
        <v>4</v>
      </c>
      <c r="B9" s="148">
        <v>381</v>
      </c>
      <c r="C9" s="148" t="s">
        <v>121</v>
      </c>
      <c r="D9" s="147" t="s">
        <v>694</v>
      </c>
      <c r="E9" s="148">
        <v>1990</v>
      </c>
      <c r="F9" s="147" t="s">
        <v>693</v>
      </c>
      <c r="G9" s="146">
        <v>0.0043749999999999995</v>
      </c>
      <c r="H9" s="146">
        <v>0.00023148148148148146</v>
      </c>
      <c r="I9" s="145">
        <v>0.0023622685185185188</v>
      </c>
    </row>
    <row r="10" spans="1:9" ht="12.75">
      <c r="A10" s="149">
        <v>5</v>
      </c>
      <c r="B10" s="148">
        <v>604</v>
      </c>
      <c r="C10" s="148" t="s">
        <v>121</v>
      </c>
      <c r="D10" s="147" t="s">
        <v>687</v>
      </c>
      <c r="E10" s="148">
        <v>1989</v>
      </c>
      <c r="F10" s="147" t="s">
        <v>21</v>
      </c>
      <c r="G10" s="146">
        <v>0.004513888888888889</v>
      </c>
      <c r="H10" s="146">
        <v>0.00037037037037037035</v>
      </c>
      <c r="I10" s="145">
        <v>0.002436342592592593</v>
      </c>
    </row>
    <row r="11" spans="1:9" ht="12.75">
      <c r="A11" s="149">
        <v>6</v>
      </c>
      <c r="B11" s="148">
        <v>352</v>
      </c>
      <c r="C11" s="148" t="s">
        <v>121</v>
      </c>
      <c r="D11" s="147" t="s">
        <v>686</v>
      </c>
      <c r="E11" s="148">
        <v>1975</v>
      </c>
      <c r="F11" s="147" t="s">
        <v>685</v>
      </c>
      <c r="G11" s="146">
        <v>0.0045370370370370365</v>
      </c>
      <c r="H11" s="146">
        <v>0.0003935185185185185</v>
      </c>
      <c r="I11" s="145">
        <v>0.0024490740740740744</v>
      </c>
    </row>
    <row r="12" spans="1:9" ht="12.75">
      <c r="A12" s="149">
        <v>7</v>
      </c>
      <c r="B12" s="148">
        <v>387</v>
      </c>
      <c r="C12" s="148" t="s">
        <v>121</v>
      </c>
      <c r="D12" s="147" t="s">
        <v>684</v>
      </c>
      <c r="E12" s="148">
        <v>1992</v>
      </c>
      <c r="F12" s="147" t="s">
        <v>683</v>
      </c>
      <c r="G12" s="146">
        <v>0.004560185185185185</v>
      </c>
      <c r="H12" s="146">
        <v>0.0004166666666666667</v>
      </c>
      <c r="I12" s="145">
        <v>0.0024618055555555556</v>
      </c>
    </row>
    <row r="13" spans="1:9" ht="12.75">
      <c r="A13" s="149">
        <v>8</v>
      </c>
      <c r="B13" s="148">
        <v>19</v>
      </c>
      <c r="C13" s="148" t="s">
        <v>121</v>
      </c>
      <c r="D13" s="147" t="s">
        <v>682</v>
      </c>
      <c r="E13" s="148">
        <v>1992</v>
      </c>
      <c r="F13" s="147" t="s">
        <v>870</v>
      </c>
      <c r="G13" s="146">
        <v>0.004571759259259259</v>
      </c>
      <c r="H13" s="146">
        <v>0.00042824074074074075</v>
      </c>
      <c r="I13" s="145">
        <v>0.0024675925925925924</v>
      </c>
    </row>
    <row r="14" spans="1:9" ht="12.75">
      <c r="A14" s="149">
        <v>9</v>
      </c>
      <c r="B14" s="148">
        <v>384</v>
      </c>
      <c r="C14" s="148" t="s">
        <v>121</v>
      </c>
      <c r="D14" s="147" t="s">
        <v>681</v>
      </c>
      <c r="E14" s="148">
        <v>1992</v>
      </c>
      <c r="F14" s="147" t="s">
        <v>866</v>
      </c>
      <c r="G14" s="146">
        <v>0.004583333333333333</v>
      </c>
      <c r="H14" s="146">
        <v>0.0004398148148148148</v>
      </c>
      <c r="I14" s="145">
        <v>0.0024745370370370372</v>
      </c>
    </row>
    <row r="15" spans="1:9" ht="12.75">
      <c r="A15" s="149">
        <v>10</v>
      </c>
      <c r="B15" s="148">
        <v>23</v>
      </c>
      <c r="C15" s="148" t="s">
        <v>121</v>
      </c>
      <c r="D15" s="147" t="s">
        <v>677</v>
      </c>
      <c r="E15" s="148">
        <v>1994</v>
      </c>
      <c r="F15" s="147" t="s">
        <v>170</v>
      </c>
      <c r="G15" s="146">
        <v>0.004594907407407408</v>
      </c>
      <c r="H15" s="146">
        <v>0.0004513888888888889</v>
      </c>
      <c r="I15" s="145">
        <v>0.002480324074074074</v>
      </c>
    </row>
    <row r="16" spans="1:9" ht="12.75">
      <c r="A16" s="149">
        <v>11</v>
      </c>
      <c r="B16" s="148">
        <v>376</v>
      </c>
      <c r="C16" s="148" t="s">
        <v>121</v>
      </c>
      <c r="D16" s="147" t="s">
        <v>674</v>
      </c>
      <c r="E16" s="148">
        <v>1988</v>
      </c>
      <c r="F16" s="147" t="s">
        <v>673</v>
      </c>
      <c r="G16" s="146">
        <v>0.00462962962962963</v>
      </c>
      <c r="H16" s="146">
        <v>0.00048611111111111104</v>
      </c>
      <c r="I16" s="145">
        <v>0.0024988425925925924</v>
      </c>
    </row>
    <row r="17" spans="1:9" ht="12.75">
      <c r="A17" s="149">
        <v>12</v>
      </c>
      <c r="B17" s="148">
        <v>403</v>
      </c>
      <c r="C17" s="148" t="s">
        <v>121</v>
      </c>
      <c r="D17" s="147" t="s">
        <v>670</v>
      </c>
      <c r="E17" s="148">
        <v>1993</v>
      </c>
      <c r="F17" s="147" t="s">
        <v>669</v>
      </c>
      <c r="G17" s="146">
        <v>0.004641203703703704</v>
      </c>
      <c r="H17" s="146">
        <v>0.0004976851851851852</v>
      </c>
      <c r="I17" s="145">
        <v>0.002505787037037037</v>
      </c>
    </row>
    <row r="18" spans="1:9" ht="12.75">
      <c r="A18" s="149">
        <v>13</v>
      </c>
      <c r="B18" s="148">
        <v>936</v>
      </c>
      <c r="C18" s="148" t="s">
        <v>121</v>
      </c>
      <c r="D18" s="147" t="s">
        <v>666</v>
      </c>
      <c r="E18" s="148">
        <v>1991</v>
      </c>
      <c r="F18" s="147" t="s">
        <v>861</v>
      </c>
      <c r="G18" s="146">
        <v>0.004652777777777777</v>
      </c>
      <c r="H18" s="146">
        <v>0.0005092592592592592</v>
      </c>
      <c r="I18" s="145">
        <v>0.002511574074074074</v>
      </c>
    </row>
    <row r="19" spans="1:9" ht="12.75">
      <c r="A19" s="149">
        <v>14</v>
      </c>
      <c r="B19" s="148">
        <v>198</v>
      </c>
      <c r="C19" s="148" t="s">
        <v>121</v>
      </c>
      <c r="D19" s="147" t="s">
        <v>665</v>
      </c>
      <c r="E19" s="148">
        <v>1976</v>
      </c>
      <c r="F19" s="147" t="s">
        <v>203</v>
      </c>
      <c r="G19" s="146">
        <v>0.004664351851851852</v>
      </c>
      <c r="H19" s="146">
        <v>0.0005208333333333333</v>
      </c>
      <c r="I19" s="145">
        <v>0.0025185185185185185</v>
      </c>
    </row>
    <row r="20" spans="1:9" ht="12.75">
      <c r="A20" s="149">
        <v>15</v>
      </c>
      <c r="B20" s="148">
        <v>167</v>
      </c>
      <c r="C20" s="148" t="s">
        <v>121</v>
      </c>
      <c r="D20" s="147" t="s">
        <v>655</v>
      </c>
      <c r="E20" s="148">
        <v>1983</v>
      </c>
      <c r="F20" s="147" t="s">
        <v>654</v>
      </c>
      <c r="G20" s="146">
        <v>0.004733796296296296</v>
      </c>
      <c r="H20" s="146">
        <v>0.0005902777777777778</v>
      </c>
      <c r="I20" s="145">
        <v>0.0025555555555555553</v>
      </c>
    </row>
    <row r="21" spans="1:9" ht="12.75">
      <c r="A21" s="149">
        <v>16</v>
      </c>
      <c r="B21" s="148">
        <v>380</v>
      </c>
      <c r="C21" s="148" t="s">
        <v>121</v>
      </c>
      <c r="D21" s="150" t="s">
        <v>648</v>
      </c>
      <c r="E21" s="151">
        <v>1990</v>
      </c>
      <c r="F21" s="150" t="s">
        <v>53</v>
      </c>
      <c r="G21" s="146">
        <v>0.004803240740740741</v>
      </c>
      <c r="H21" s="146">
        <v>0.0006597222222222221</v>
      </c>
      <c r="I21" s="145">
        <v>0.0025925925925925925</v>
      </c>
    </row>
    <row r="22" spans="1:9" ht="12.75">
      <c r="A22" s="149">
        <v>17</v>
      </c>
      <c r="B22" s="148">
        <v>937</v>
      </c>
      <c r="C22" s="148" t="s">
        <v>121</v>
      </c>
      <c r="D22" s="147" t="s">
        <v>647</v>
      </c>
      <c r="E22" s="148">
        <v>1993</v>
      </c>
      <c r="F22" s="147" t="s">
        <v>861</v>
      </c>
      <c r="G22" s="146">
        <v>0.004814814814814815</v>
      </c>
      <c r="H22" s="146">
        <v>0.0006712962962962962</v>
      </c>
      <c r="I22" s="145">
        <v>0.002599537037037037</v>
      </c>
    </row>
    <row r="23" spans="1:9" ht="12.75">
      <c r="A23" s="149">
        <v>18</v>
      </c>
      <c r="B23" s="148">
        <v>178</v>
      </c>
      <c r="C23" s="148" t="s">
        <v>121</v>
      </c>
      <c r="D23" s="147" t="s">
        <v>646</v>
      </c>
      <c r="E23" s="148">
        <v>1986</v>
      </c>
      <c r="F23" s="147" t="s">
        <v>122</v>
      </c>
      <c r="G23" s="146">
        <v>0.004814814814814815</v>
      </c>
      <c r="H23" s="146">
        <v>0.0006712962962962962</v>
      </c>
      <c r="I23" s="145">
        <v>0.002599537037037037</v>
      </c>
    </row>
    <row r="24" spans="1:9" ht="12.75">
      <c r="A24" s="149">
        <v>19</v>
      </c>
      <c r="B24" s="148">
        <v>153</v>
      </c>
      <c r="C24" s="148" t="s">
        <v>121</v>
      </c>
      <c r="D24" s="147" t="s">
        <v>642</v>
      </c>
      <c r="E24" s="148">
        <v>1984</v>
      </c>
      <c r="F24" s="147" t="s">
        <v>861</v>
      </c>
      <c r="G24" s="146">
        <v>0.004826388888888889</v>
      </c>
      <c r="H24" s="146">
        <v>0.0006828703703703703</v>
      </c>
      <c r="I24" s="145">
        <v>0.002605324074074074</v>
      </c>
    </row>
    <row r="25" spans="1:9" ht="12.75">
      <c r="A25" s="149">
        <v>20</v>
      </c>
      <c r="B25" s="148">
        <v>38</v>
      </c>
      <c r="C25" s="148" t="s">
        <v>121</v>
      </c>
      <c r="D25" s="147" t="s">
        <v>631</v>
      </c>
      <c r="E25" s="148">
        <v>1988</v>
      </c>
      <c r="F25" s="147" t="s">
        <v>48</v>
      </c>
      <c r="G25" s="146">
        <v>0.004907407407407407</v>
      </c>
      <c r="H25" s="146">
        <v>0.0007638888888888889</v>
      </c>
      <c r="I25" s="145">
        <v>0.002649305555555556</v>
      </c>
    </row>
    <row r="26" spans="1:9" ht="12.75">
      <c r="A26" s="149">
        <v>21</v>
      </c>
      <c r="B26" s="148">
        <v>373</v>
      </c>
      <c r="C26" s="148" t="s">
        <v>121</v>
      </c>
      <c r="D26" s="147" t="s">
        <v>623</v>
      </c>
      <c r="E26" s="148">
        <v>1987</v>
      </c>
      <c r="F26" s="147" t="s">
        <v>622</v>
      </c>
      <c r="G26" s="146">
        <v>0.004953703703703704</v>
      </c>
      <c r="H26" s="146">
        <v>0.0008101851851851852</v>
      </c>
      <c r="I26" s="145">
        <v>0.0026747685185185186</v>
      </c>
    </row>
    <row r="27" spans="1:9" ht="12.75">
      <c r="A27" s="149">
        <v>22</v>
      </c>
      <c r="B27" s="148">
        <v>392</v>
      </c>
      <c r="C27" s="148" t="s">
        <v>121</v>
      </c>
      <c r="D27" s="147" t="s">
        <v>610</v>
      </c>
      <c r="E27" s="148">
        <v>1993</v>
      </c>
      <c r="F27" s="147" t="s">
        <v>53</v>
      </c>
      <c r="G27" s="146">
        <v>0.005023148148148148</v>
      </c>
      <c r="H27" s="146">
        <v>0.0008796296296296296</v>
      </c>
      <c r="I27" s="145">
        <v>0.0027118055555555554</v>
      </c>
    </row>
    <row r="28" spans="1:9" ht="12.75">
      <c r="A28" s="149">
        <v>23</v>
      </c>
      <c r="B28" s="148">
        <v>390</v>
      </c>
      <c r="C28" s="148" t="s">
        <v>121</v>
      </c>
      <c r="D28" s="147" t="s">
        <v>599</v>
      </c>
      <c r="E28" s="148">
        <v>1992</v>
      </c>
      <c r="F28" s="147" t="s">
        <v>343</v>
      </c>
      <c r="G28" s="146">
        <v>0.005115740740740741</v>
      </c>
      <c r="H28" s="146">
        <v>0.0009722222222222221</v>
      </c>
      <c r="I28" s="145">
        <v>0.0027615740740740743</v>
      </c>
    </row>
    <row r="29" spans="1:9" ht="12.75">
      <c r="A29" s="149">
        <v>24</v>
      </c>
      <c r="B29" s="148">
        <v>382</v>
      </c>
      <c r="C29" s="148" t="s">
        <v>121</v>
      </c>
      <c r="D29" s="147" t="s">
        <v>595</v>
      </c>
      <c r="E29" s="148">
        <v>1991</v>
      </c>
      <c r="F29" s="147" t="s">
        <v>873</v>
      </c>
      <c r="G29" s="146">
        <v>0.005127314814814815</v>
      </c>
      <c r="H29" s="146">
        <v>0.0009837962962962964</v>
      </c>
      <c r="I29" s="145">
        <v>0.0027685185185185187</v>
      </c>
    </row>
    <row r="30" spans="1:9" ht="12.75">
      <c r="A30" s="149">
        <v>25</v>
      </c>
      <c r="B30" s="148">
        <v>343</v>
      </c>
      <c r="C30" s="148" t="s">
        <v>121</v>
      </c>
      <c r="D30" s="147" t="s">
        <v>589</v>
      </c>
      <c r="E30" s="148">
        <v>1963</v>
      </c>
      <c r="F30" s="147" t="s">
        <v>874</v>
      </c>
      <c r="G30" s="146">
        <v>0.005162037037037037</v>
      </c>
      <c r="H30" s="146">
        <v>0.0010185185185185186</v>
      </c>
      <c r="I30" s="145">
        <v>0.0027870370370370375</v>
      </c>
    </row>
    <row r="31" spans="1:9" ht="12.75">
      <c r="A31" s="149">
        <v>26</v>
      </c>
      <c r="B31" s="148">
        <v>374</v>
      </c>
      <c r="C31" s="148" t="s">
        <v>121</v>
      </c>
      <c r="D31" s="147" t="s">
        <v>581</v>
      </c>
      <c r="E31" s="148">
        <v>1987</v>
      </c>
      <c r="F31" s="147" t="s">
        <v>122</v>
      </c>
      <c r="G31" s="146">
        <v>0.005208333333333333</v>
      </c>
      <c r="H31" s="146">
        <v>0.0010648148148148147</v>
      </c>
      <c r="I31" s="145">
        <v>0.0028113425925925923</v>
      </c>
    </row>
    <row r="32" spans="1:9" ht="12.75">
      <c r="A32" s="149">
        <v>27</v>
      </c>
      <c r="B32" s="148">
        <v>123</v>
      </c>
      <c r="C32" s="148" t="s">
        <v>121</v>
      </c>
      <c r="D32" s="147" t="s">
        <v>566</v>
      </c>
      <c r="E32" s="148">
        <v>1987</v>
      </c>
      <c r="F32" s="147" t="s">
        <v>861</v>
      </c>
      <c r="G32" s="146">
        <v>0.0052893518518518515</v>
      </c>
      <c r="H32" s="146">
        <v>0.0011458333333333333</v>
      </c>
      <c r="I32" s="145">
        <v>0.002855324074074074</v>
      </c>
    </row>
    <row r="33" spans="1:9" ht="12.75">
      <c r="A33" s="149">
        <v>28</v>
      </c>
      <c r="B33" s="148">
        <v>173</v>
      </c>
      <c r="C33" s="148" t="s">
        <v>121</v>
      </c>
      <c r="D33" s="150" t="s">
        <v>555</v>
      </c>
      <c r="E33" s="151">
        <v>1987</v>
      </c>
      <c r="F33" s="150" t="s">
        <v>0</v>
      </c>
      <c r="G33" s="146">
        <v>0.005358796296296296</v>
      </c>
      <c r="H33" s="146">
        <v>0.0012152777777777778</v>
      </c>
      <c r="I33" s="145">
        <v>0.002893518518518519</v>
      </c>
    </row>
    <row r="34" spans="1:9" ht="12.75">
      <c r="A34" s="149">
        <v>29</v>
      </c>
      <c r="B34" s="148">
        <v>179</v>
      </c>
      <c r="C34" s="148" t="s">
        <v>121</v>
      </c>
      <c r="D34" s="147" t="s">
        <v>554</v>
      </c>
      <c r="E34" s="148">
        <v>1986</v>
      </c>
      <c r="F34" s="147" t="s">
        <v>346</v>
      </c>
      <c r="G34" s="146">
        <v>0.005358796296296296</v>
      </c>
      <c r="H34" s="146">
        <v>0.0012152777777777778</v>
      </c>
      <c r="I34" s="145">
        <v>0.002893518518518519</v>
      </c>
    </row>
    <row r="35" spans="1:9" ht="12.75">
      <c r="A35" s="149">
        <v>30</v>
      </c>
      <c r="B35" s="148">
        <v>399</v>
      </c>
      <c r="C35" s="148" t="s">
        <v>121</v>
      </c>
      <c r="D35" s="147" t="s">
        <v>546</v>
      </c>
      <c r="E35" s="148">
        <v>1993</v>
      </c>
      <c r="F35" s="147" t="s">
        <v>12</v>
      </c>
      <c r="G35" s="146">
        <v>0.00542824074074074</v>
      </c>
      <c r="H35" s="146">
        <v>0.0012847222222222223</v>
      </c>
      <c r="I35" s="145">
        <v>0.0029305555555555556</v>
      </c>
    </row>
    <row r="36" spans="1:9" ht="12.75">
      <c r="A36" s="149">
        <v>31</v>
      </c>
      <c r="B36" s="148">
        <v>191</v>
      </c>
      <c r="C36" s="148" t="s">
        <v>121</v>
      </c>
      <c r="D36" s="147" t="s">
        <v>545</v>
      </c>
      <c r="E36" s="148">
        <v>1970</v>
      </c>
      <c r="F36" s="147" t="s">
        <v>872</v>
      </c>
      <c r="G36" s="146">
        <v>0.005439814814814815</v>
      </c>
      <c r="H36" s="146">
        <v>0.0012962962962962963</v>
      </c>
      <c r="I36" s="145">
        <v>0.002936342592592593</v>
      </c>
    </row>
    <row r="37" spans="1:9" ht="12.75">
      <c r="A37" s="149">
        <v>32</v>
      </c>
      <c r="B37" s="148">
        <v>368</v>
      </c>
      <c r="C37" s="148" t="s">
        <v>121</v>
      </c>
      <c r="D37" s="147" t="s">
        <v>539</v>
      </c>
      <c r="E37" s="148">
        <v>1985</v>
      </c>
      <c r="F37" s="147" t="s">
        <v>538</v>
      </c>
      <c r="G37" s="146">
        <v>0.005451388888888888</v>
      </c>
      <c r="H37" s="146">
        <v>0.0013078703703703705</v>
      </c>
      <c r="I37" s="145">
        <v>0.0029432870370370372</v>
      </c>
    </row>
    <row r="38" spans="1:9" ht="12.75">
      <c r="A38" s="149">
        <v>33</v>
      </c>
      <c r="B38" s="148">
        <v>195</v>
      </c>
      <c r="C38" s="148" t="s">
        <v>121</v>
      </c>
      <c r="D38" s="147" t="s">
        <v>527</v>
      </c>
      <c r="E38" s="148">
        <v>1986</v>
      </c>
      <c r="F38" s="147" t="s">
        <v>872</v>
      </c>
      <c r="G38" s="146">
        <v>0.005474537037037037</v>
      </c>
      <c r="H38" s="146">
        <v>0.0013310185185185185</v>
      </c>
      <c r="I38" s="145">
        <v>0.002956018518518519</v>
      </c>
    </row>
    <row r="39" spans="1:9" ht="12.75">
      <c r="A39" s="149">
        <v>34</v>
      </c>
      <c r="B39" s="148">
        <v>391</v>
      </c>
      <c r="C39" s="148" t="s">
        <v>121</v>
      </c>
      <c r="D39" s="147" t="s">
        <v>526</v>
      </c>
      <c r="E39" s="148">
        <v>1992</v>
      </c>
      <c r="F39" s="147" t="s">
        <v>3</v>
      </c>
      <c r="G39" s="146">
        <v>0.005474537037037037</v>
      </c>
      <c r="H39" s="146">
        <v>0.0013310185185185185</v>
      </c>
      <c r="I39" s="145">
        <v>0.002956018518518519</v>
      </c>
    </row>
    <row r="40" spans="1:9" ht="12.75">
      <c r="A40" s="149">
        <v>35</v>
      </c>
      <c r="B40" s="148">
        <v>363</v>
      </c>
      <c r="C40" s="148" t="s">
        <v>121</v>
      </c>
      <c r="D40" s="147" t="s">
        <v>525</v>
      </c>
      <c r="E40" s="148">
        <v>1983</v>
      </c>
      <c r="F40" s="147" t="s">
        <v>524</v>
      </c>
      <c r="G40" s="146">
        <v>0.005486111111111112</v>
      </c>
      <c r="H40" s="146">
        <v>0.0013425925925925925</v>
      </c>
      <c r="I40" s="145">
        <v>0.0029618055555555556</v>
      </c>
    </row>
    <row r="41" spans="1:9" ht="12.75">
      <c r="A41" s="149">
        <v>36</v>
      </c>
      <c r="B41" s="148">
        <v>102</v>
      </c>
      <c r="C41" s="148" t="s">
        <v>121</v>
      </c>
      <c r="D41" s="147" t="s">
        <v>519</v>
      </c>
      <c r="E41" s="148">
        <v>1983</v>
      </c>
      <c r="F41" s="147" t="s">
        <v>863</v>
      </c>
      <c r="G41" s="146">
        <v>0.005520833333333333</v>
      </c>
      <c r="H41" s="146">
        <v>0.0013773148148148147</v>
      </c>
      <c r="I41" s="145">
        <v>0.0029803240740740745</v>
      </c>
    </row>
    <row r="42" spans="1:9" ht="12.75">
      <c r="A42" s="149">
        <v>37</v>
      </c>
      <c r="B42" s="148">
        <v>69</v>
      </c>
      <c r="C42" s="148" t="s">
        <v>121</v>
      </c>
      <c r="D42" s="147" t="s">
        <v>517</v>
      </c>
      <c r="E42" s="148">
        <v>1972</v>
      </c>
      <c r="F42" s="147" t="s">
        <v>0</v>
      </c>
      <c r="G42" s="146">
        <v>0.005532407407407407</v>
      </c>
      <c r="H42" s="146">
        <v>0.001388888888888889</v>
      </c>
      <c r="I42" s="145">
        <v>0.0029861111111111113</v>
      </c>
    </row>
    <row r="43" spans="1:9" ht="12.75">
      <c r="A43" s="149">
        <v>38</v>
      </c>
      <c r="B43" s="148">
        <v>342</v>
      </c>
      <c r="C43" s="148" t="s">
        <v>105</v>
      </c>
      <c r="D43" s="147" t="s">
        <v>486</v>
      </c>
      <c r="E43" s="148">
        <v>1962</v>
      </c>
      <c r="F43" s="147" t="s">
        <v>485</v>
      </c>
      <c r="G43" s="146">
        <v>0.005659722222222222</v>
      </c>
      <c r="H43" s="146">
        <v>0.0015162037037037036</v>
      </c>
      <c r="I43" s="145">
        <v>0.0030555555555555557</v>
      </c>
    </row>
    <row r="44" spans="1:9" ht="12.75">
      <c r="A44" s="149">
        <v>39</v>
      </c>
      <c r="B44" s="148">
        <v>360</v>
      </c>
      <c r="C44" s="148" t="s">
        <v>121</v>
      </c>
      <c r="D44" s="147" t="s">
        <v>472</v>
      </c>
      <c r="E44" s="148">
        <v>1983</v>
      </c>
      <c r="F44" s="147" t="s">
        <v>113</v>
      </c>
      <c r="G44" s="146">
        <v>0.005694444444444444</v>
      </c>
      <c r="H44" s="146">
        <v>0.001550925925925926</v>
      </c>
      <c r="I44" s="145">
        <v>0.003074074074074074</v>
      </c>
    </row>
    <row r="45" spans="1:9" ht="12.75">
      <c r="A45" s="149">
        <v>40</v>
      </c>
      <c r="B45" s="148">
        <v>394</v>
      </c>
      <c r="C45" s="148" t="s">
        <v>121</v>
      </c>
      <c r="D45" s="147" t="s">
        <v>467</v>
      </c>
      <c r="E45" s="148">
        <v>1993</v>
      </c>
      <c r="F45" s="147" t="s">
        <v>12</v>
      </c>
      <c r="G45" s="146">
        <v>0.005729166666666667</v>
      </c>
      <c r="H45" s="146">
        <v>0.0015856481481481479</v>
      </c>
      <c r="I45" s="145">
        <v>0.0030925925925925925</v>
      </c>
    </row>
    <row r="46" spans="1:9" ht="12.75">
      <c r="A46" s="149">
        <v>41</v>
      </c>
      <c r="B46" s="148">
        <v>110</v>
      </c>
      <c r="C46" s="148" t="s">
        <v>121</v>
      </c>
      <c r="D46" s="147" t="s">
        <v>464</v>
      </c>
      <c r="E46" s="148">
        <v>1985</v>
      </c>
      <c r="F46" s="147" t="s">
        <v>873</v>
      </c>
      <c r="G46" s="146">
        <v>0.005740740740740742</v>
      </c>
      <c r="H46" s="146">
        <v>0.001597222222222222</v>
      </c>
      <c r="I46" s="145">
        <v>0.0030995370370370365</v>
      </c>
    </row>
    <row r="47" spans="1:9" ht="12.75">
      <c r="A47" s="149">
        <v>42</v>
      </c>
      <c r="B47" s="148">
        <v>366</v>
      </c>
      <c r="C47" s="148" t="s">
        <v>121</v>
      </c>
      <c r="D47" s="147" t="s">
        <v>463</v>
      </c>
      <c r="E47" s="148">
        <v>1984</v>
      </c>
      <c r="F47" s="147" t="s">
        <v>8</v>
      </c>
      <c r="G47" s="146">
        <v>0.005740740740740742</v>
      </c>
      <c r="H47" s="146">
        <v>0.001597222222222222</v>
      </c>
      <c r="I47" s="145">
        <v>0.0030995370370370365</v>
      </c>
    </row>
    <row r="48" spans="1:9" ht="12.75">
      <c r="A48" s="149">
        <v>43</v>
      </c>
      <c r="B48" s="148">
        <v>181</v>
      </c>
      <c r="C48" s="148" t="s">
        <v>121</v>
      </c>
      <c r="D48" s="150" t="s">
        <v>460</v>
      </c>
      <c r="E48" s="151">
        <v>1984</v>
      </c>
      <c r="F48" s="150" t="s">
        <v>861</v>
      </c>
      <c r="G48" s="146">
        <v>0.005752314814814814</v>
      </c>
      <c r="H48" s="146">
        <v>0.0016087962962962963</v>
      </c>
      <c r="I48" s="145">
        <v>0.003105324074074074</v>
      </c>
    </row>
    <row r="49" spans="1:9" ht="12.75">
      <c r="A49" s="149">
        <v>44</v>
      </c>
      <c r="B49" s="148">
        <v>388</v>
      </c>
      <c r="C49" s="148" t="s">
        <v>121</v>
      </c>
      <c r="D49" s="147" t="s">
        <v>449</v>
      </c>
      <c r="E49" s="148">
        <v>1992</v>
      </c>
      <c r="F49" s="147" t="s">
        <v>12</v>
      </c>
      <c r="G49" s="146">
        <v>0.005798611111111111</v>
      </c>
      <c r="H49" s="146">
        <v>0.0016550925925925926</v>
      </c>
      <c r="I49" s="145">
        <v>0.0031307870370370365</v>
      </c>
    </row>
    <row r="50" spans="1:9" ht="12.75">
      <c r="A50" s="149">
        <v>45</v>
      </c>
      <c r="B50" s="148">
        <v>359</v>
      </c>
      <c r="C50" s="148" t="s">
        <v>121</v>
      </c>
      <c r="D50" s="147" t="s">
        <v>444</v>
      </c>
      <c r="E50" s="148">
        <v>1981</v>
      </c>
      <c r="F50" s="147" t="s">
        <v>861</v>
      </c>
      <c r="G50" s="146">
        <v>0.005844907407407407</v>
      </c>
      <c r="H50" s="146">
        <v>0.0017013888888888892</v>
      </c>
      <c r="I50" s="145">
        <v>0.0031550925925925926</v>
      </c>
    </row>
    <row r="51" spans="1:9" ht="12.75">
      <c r="A51" s="149">
        <v>46</v>
      </c>
      <c r="B51" s="148">
        <v>341</v>
      </c>
      <c r="C51" s="148" t="s">
        <v>105</v>
      </c>
      <c r="D51" s="150" t="s">
        <v>428</v>
      </c>
      <c r="E51" s="151">
        <v>1961</v>
      </c>
      <c r="F51" s="150" t="s">
        <v>427</v>
      </c>
      <c r="G51" s="146">
        <v>0.005925925925925926</v>
      </c>
      <c r="H51" s="146">
        <v>0.0017824074074074072</v>
      </c>
      <c r="I51" s="145">
        <v>0.0031990740740740742</v>
      </c>
    </row>
    <row r="52" spans="1:9" ht="12.75">
      <c r="A52" s="149">
        <v>47</v>
      </c>
      <c r="B52" s="148">
        <v>345</v>
      </c>
      <c r="C52" s="148" t="s">
        <v>121</v>
      </c>
      <c r="D52" s="147" t="s">
        <v>408</v>
      </c>
      <c r="E52" s="148">
        <v>1967</v>
      </c>
      <c r="F52" s="147" t="s">
        <v>113</v>
      </c>
      <c r="G52" s="146">
        <v>0.006030092592592593</v>
      </c>
      <c r="H52" s="146">
        <v>0.0018865740740740742</v>
      </c>
      <c r="I52" s="145">
        <v>0.0032557870370370375</v>
      </c>
    </row>
    <row r="53" spans="1:9" ht="12.75">
      <c r="A53" s="149">
        <v>48</v>
      </c>
      <c r="B53" s="148">
        <v>170</v>
      </c>
      <c r="C53" s="148" t="s">
        <v>121</v>
      </c>
      <c r="D53" s="147" t="s">
        <v>407</v>
      </c>
      <c r="E53" s="148">
        <v>1972</v>
      </c>
      <c r="F53" s="147" t="s">
        <v>872</v>
      </c>
      <c r="G53" s="146">
        <v>0.006030092592592593</v>
      </c>
      <c r="H53" s="146">
        <v>0.0018865740740740742</v>
      </c>
      <c r="I53" s="145">
        <v>0.0032557870370370375</v>
      </c>
    </row>
    <row r="54" spans="1:9" ht="12.75">
      <c r="A54" s="149">
        <v>49</v>
      </c>
      <c r="B54" s="148">
        <v>192</v>
      </c>
      <c r="C54" s="148" t="s">
        <v>121</v>
      </c>
      <c r="D54" s="147" t="s">
        <v>403</v>
      </c>
      <c r="E54" s="148">
        <v>1970</v>
      </c>
      <c r="F54" s="147" t="s">
        <v>872</v>
      </c>
      <c r="G54" s="146">
        <v>0.0060416666666666665</v>
      </c>
      <c r="H54" s="146">
        <v>0.0018981481481481482</v>
      </c>
      <c r="I54" s="145">
        <v>0.0032615740740740734</v>
      </c>
    </row>
    <row r="55" spans="1:9" ht="12.75">
      <c r="A55" s="149">
        <v>50</v>
      </c>
      <c r="B55" s="148">
        <v>117</v>
      </c>
      <c r="C55" s="148" t="s">
        <v>121</v>
      </c>
      <c r="D55" s="147" t="s">
        <v>389</v>
      </c>
      <c r="E55" s="148">
        <v>1969</v>
      </c>
      <c r="F55" s="147" t="s">
        <v>861</v>
      </c>
      <c r="G55" s="146">
        <v>0.006111111111111111</v>
      </c>
      <c r="H55" s="146">
        <v>0.001967592592592593</v>
      </c>
      <c r="I55" s="145">
        <v>0.003298611111111111</v>
      </c>
    </row>
    <row r="56" spans="1:9" ht="12.75">
      <c r="A56" s="149">
        <v>51</v>
      </c>
      <c r="B56" s="148">
        <v>182</v>
      </c>
      <c r="C56" s="148" t="s">
        <v>105</v>
      </c>
      <c r="D56" s="147" t="s">
        <v>382</v>
      </c>
      <c r="E56" s="148">
        <v>1956</v>
      </c>
      <c r="F56" s="147" t="s">
        <v>871</v>
      </c>
      <c r="G56" s="146">
        <v>0.006145833333333333</v>
      </c>
      <c r="H56" s="146">
        <v>0.002002314814814815</v>
      </c>
      <c r="I56" s="145">
        <v>0.0033182870370370367</v>
      </c>
    </row>
    <row r="57" spans="1:9" ht="12.75">
      <c r="A57" s="149">
        <v>52</v>
      </c>
      <c r="B57" s="148">
        <v>339</v>
      </c>
      <c r="C57" s="148" t="s">
        <v>105</v>
      </c>
      <c r="D57" s="147" t="s">
        <v>377</v>
      </c>
      <c r="E57" s="148">
        <v>1955</v>
      </c>
      <c r="F57" s="147" t="s">
        <v>0</v>
      </c>
      <c r="G57" s="146">
        <v>0.0061574074074074074</v>
      </c>
      <c r="H57" s="146">
        <v>0.002013888888888889</v>
      </c>
      <c r="I57" s="145">
        <v>0.0033240740740740743</v>
      </c>
    </row>
    <row r="58" spans="1:9" ht="12.75">
      <c r="A58" s="149">
        <v>53</v>
      </c>
      <c r="B58" s="148">
        <v>377</v>
      </c>
      <c r="C58" s="148" t="s">
        <v>121</v>
      </c>
      <c r="D58" s="147" t="s">
        <v>373</v>
      </c>
      <c r="E58" s="148">
        <v>1989</v>
      </c>
      <c r="F58" s="147" t="s">
        <v>113</v>
      </c>
      <c r="G58" s="146">
        <v>0.006215277777777777</v>
      </c>
      <c r="H58" s="146">
        <v>0.0020717592592592593</v>
      </c>
      <c r="I58" s="145">
        <v>0.0033553240740740744</v>
      </c>
    </row>
    <row r="59" spans="1:9" ht="12.75">
      <c r="A59" s="149">
        <v>54</v>
      </c>
      <c r="B59" s="148">
        <v>379</v>
      </c>
      <c r="C59" s="148" t="s">
        <v>121</v>
      </c>
      <c r="D59" s="147" t="s">
        <v>372</v>
      </c>
      <c r="E59" s="148">
        <v>1990</v>
      </c>
      <c r="F59" s="147" t="s">
        <v>12</v>
      </c>
      <c r="G59" s="146">
        <v>0.006215277777777777</v>
      </c>
      <c r="H59" s="146">
        <v>0.0020717592592592593</v>
      </c>
      <c r="I59" s="145">
        <v>0.0033553240740740744</v>
      </c>
    </row>
    <row r="60" spans="1:9" ht="12.75">
      <c r="A60" s="149">
        <v>55</v>
      </c>
      <c r="B60" s="148">
        <v>183</v>
      </c>
      <c r="C60" s="148" t="s">
        <v>105</v>
      </c>
      <c r="D60" s="147" t="s">
        <v>368</v>
      </c>
      <c r="E60" s="148">
        <v>1944</v>
      </c>
      <c r="F60" s="147" t="s">
        <v>860</v>
      </c>
      <c r="G60" s="146">
        <v>0.0062499999999999995</v>
      </c>
      <c r="H60" s="146">
        <v>0.0021064814814814813</v>
      </c>
      <c r="I60" s="145">
        <v>0.0033738425925925928</v>
      </c>
    </row>
    <row r="61" spans="1:9" ht="12.75">
      <c r="A61" s="149">
        <v>56</v>
      </c>
      <c r="B61" s="148">
        <v>187</v>
      </c>
      <c r="C61" s="148" t="s">
        <v>121</v>
      </c>
      <c r="D61" s="147" t="s">
        <v>366</v>
      </c>
      <c r="E61" s="148">
        <v>1966</v>
      </c>
      <c r="F61" s="147" t="s">
        <v>861</v>
      </c>
      <c r="G61" s="146">
        <v>0.006261574074074075</v>
      </c>
      <c r="H61" s="146">
        <v>0.0021180555555555553</v>
      </c>
      <c r="I61" s="145">
        <v>0.0033807870370370367</v>
      </c>
    </row>
    <row r="62" spans="1:9" ht="12.75">
      <c r="A62" s="149">
        <v>57</v>
      </c>
      <c r="B62" s="148">
        <v>348</v>
      </c>
      <c r="C62" s="148" t="s">
        <v>121</v>
      </c>
      <c r="D62" s="147" t="s">
        <v>364</v>
      </c>
      <c r="E62" s="148">
        <v>1968</v>
      </c>
      <c r="F62" s="147" t="s">
        <v>113</v>
      </c>
      <c r="G62" s="146">
        <v>0.006273148148148148</v>
      </c>
      <c r="H62" s="146">
        <v>0.0021296296296296298</v>
      </c>
      <c r="I62" s="145">
        <v>0.0033865740740740744</v>
      </c>
    </row>
    <row r="63" spans="1:9" ht="12.75">
      <c r="A63" s="149">
        <v>58</v>
      </c>
      <c r="B63" s="148">
        <v>353</v>
      </c>
      <c r="C63" s="148" t="s">
        <v>121</v>
      </c>
      <c r="D63" s="147" t="s">
        <v>361</v>
      </c>
      <c r="E63" s="148">
        <v>1976</v>
      </c>
      <c r="F63" s="147" t="s">
        <v>0</v>
      </c>
      <c r="G63" s="146">
        <v>0.006284722222222223</v>
      </c>
      <c r="H63" s="146">
        <v>0.0021412037037037038</v>
      </c>
      <c r="I63" s="145">
        <v>0.003392361111111111</v>
      </c>
    </row>
    <row r="64" spans="1:9" ht="12.75">
      <c r="A64" s="149">
        <v>59</v>
      </c>
      <c r="B64" s="148">
        <v>355</v>
      </c>
      <c r="C64" s="148" t="s">
        <v>121</v>
      </c>
      <c r="D64" s="147" t="s">
        <v>353</v>
      </c>
      <c r="E64" s="148">
        <v>1978</v>
      </c>
      <c r="F64" s="147" t="s">
        <v>113</v>
      </c>
      <c r="G64" s="146">
        <v>0.006319444444444444</v>
      </c>
      <c r="H64" s="146">
        <v>0.0021759259259259258</v>
      </c>
      <c r="I64" s="145">
        <v>0.0034120370370370368</v>
      </c>
    </row>
    <row r="65" spans="1:9" ht="12.75">
      <c r="A65" s="149">
        <v>60</v>
      </c>
      <c r="B65" s="148">
        <v>393</v>
      </c>
      <c r="C65" s="148" t="s">
        <v>121</v>
      </c>
      <c r="D65" s="147" t="s">
        <v>350</v>
      </c>
      <c r="E65" s="148">
        <v>1993</v>
      </c>
      <c r="F65" s="147" t="s">
        <v>870</v>
      </c>
      <c r="G65" s="146">
        <v>0.00633101851851852</v>
      </c>
      <c r="H65" s="146">
        <v>0.0021874999999999998</v>
      </c>
      <c r="I65" s="145">
        <v>0.0034178240740740744</v>
      </c>
    </row>
    <row r="66" spans="1:9" ht="12.75">
      <c r="A66" s="149">
        <v>61</v>
      </c>
      <c r="B66" s="148">
        <v>369</v>
      </c>
      <c r="C66" s="148" t="s">
        <v>121</v>
      </c>
      <c r="D66" s="150" t="s">
        <v>347</v>
      </c>
      <c r="E66" s="151">
        <v>1982</v>
      </c>
      <c r="F66" s="150" t="s">
        <v>346</v>
      </c>
      <c r="G66" s="146">
        <v>0.00633101851851852</v>
      </c>
      <c r="H66" s="146">
        <v>0.0021874999999999998</v>
      </c>
      <c r="I66" s="145">
        <v>0.0034178240740740744</v>
      </c>
    </row>
    <row r="67" spans="1:9" ht="12.75">
      <c r="A67" s="149">
        <v>62</v>
      </c>
      <c r="B67" s="148">
        <v>375</v>
      </c>
      <c r="C67" s="148" t="s">
        <v>121</v>
      </c>
      <c r="D67" s="147" t="s">
        <v>345</v>
      </c>
      <c r="E67" s="148">
        <v>1988</v>
      </c>
      <c r="F67" s="147" t="s">
        <v>113</v>
      </c>
      <c r="G67" s="146">
        <v>0.006354166666666667</v>
      </c>
      <c r="H67" s="146">
        <v>0.0022106481481481478</v>
      </c>
      <c r="I67" s="145">
        <v>0.003430555555555555</v>
      </c>
    </row>
    <row r="68" spans="1:9" ht="12.75">
      <c r="A68" s="149">
        <v>63</v>
      </c>
      <c r="B68" s="148">
        <v>340</v>
      </c>
      <c r="C68" s="148" t="s">
        <v>105</v>
      </c>
      <c r="D68" s="147" t="s">
        <v>342</v>
      </c>
      <c r="E68" s="148">
        <v>1959</v>
      </c>
      <c r="F68" s="147" t="s">
        <v>200</v>
      </c>
      <c r="G68" s="146">
        <v>0.006377314814814815</v>
      </c>
      <c r="H68" s="146">
        <v>0.0022337962962962967</v>
      </c>
      <c r="I68" s="145">
        <v>0.003443287037037037</v>
      </c>
    </row>
    <row r="69" spans="1:9" ht="12.75">
      <c r="A69" s="149">
        <v>64</v>
      </c>
      <c r="B69" s="148">
        <v>939</v>
      </c>
      <c r="C69" s="148" t="s">
        <v>121</v>
      </c>
      <c r="D69" s="147" t="s">
        <v>339</v>
      </c>
      <c r="E69" s="148">
        <v>1967</v>
      </c>
      <c r="F69" s="147" t="s">
        <v>0</v>
      </c>
      <c r="G69" s="146">
        <v>0.006400462962962963</v>
      </c>
      <c r="H69" s="146">
        <v>0.0022569444444444447</v>
      </c>
      <c r="I69" s="145">
        <v>0.0034548611111111112</v>
      </c>
    </row>
    <row r="70" spans="1:9" ht="12.75">
      <c r="A70" s="149">
        <v>65</v>
      </c>
      <c r="B70" s="148">
        <v>122</v>
      </c>
      <c r="C70" s="148" t="s">
        <v>121</v>
      </c>
      <c r="D70" s="147" t="s">
        <v>328</v>
      </c>
      <c r="E70" s="148">
        <v>1982</v>
      </c>
      <c r="F70" s="147" t="s">
        <v>861</v>
      </c>
      <c r="G70" s="146">
        <v>0.006458333333333333</v>
      </c>
      <c r="H70" s="146">
        <v>0.002314814814814815</v>
      </c>
      <c r="I70" s="145">
        <v>0.0034861111111111104</v>
      </c>
    </row>
    <row r="71" spans="1:9" ht="12.75">
      <c r="A71" s="149">
        <v>66</v>
      </c>
      <c r="B71" s="148">
        <v>361</v>
      </c>
      <c r="C71" s="148" t="s">
        <v>121</v>
      </c>
      <c r="D71" s="147" t="s">
        <v>325</v>
      </c>
      <c r="E71" s="148">
        <v>1983</v>
      </c>
      <c r="F71" s="147" t="s">
        <v>113</v>
      </c>
      <c r="G71" s="146">
        <v>0.006469907407407407</v>
      </c>
      <c r="H71" s="146">
        <v>0.0023263888888888887</v>
      </c>
      <c r="I71" s="145">
        <v>0.003493055555555556</v>
      </c>
    </row>
    <row r="72" spans="1:9" ht="12.75">
      <c r="A72" s="149">
        <v>67</v>
      </c>
      <c r="B72" s="148">
        <v>370</v>
      </c>
      <c r="C72" s="148" t="s">
        <v>121</v>
      </c>
      <c r="D72" s="147" t="s">
        <v>321</v>
      </c>
      <c r="E72" s="148">
        <v>1987</v>
      </c>
      <c r="F72" s="147" t="s">
        <v>0</v>
      </c>
      <c r="G72" s="146">
        <v>0.006493055555555555</v>
      </c>
      <c r="H72" s="146">
        <v>0.002349537037037037</v>
      </c>
      <c r="I72" s="145">
        <v>0.003505787037037037</v>
      </c>
    </row>
    <row r="73" spans="1:9" ht="12.75">
      <c r="A73" s="149">
        <v>68</v>
      </c>
      <c r="B73" s="148">
        <v>365</v>
      </c>
      <c r="C73" s="148" t="s">
        <v>121</v>
      </c>
      <c r="D73" s="147" t="s">
        <v>301</v>
      </c>
      <c r="E73" s="148">
        <v>1984</v>
      </c>
      <c r="F73" s="147" t="s">
        <v>113</v>
      </c>
      <c r="G73" s="146">
        <v>0.00662037037037037</v>
      </c>
      <c r="H73" s="146">
        <v>0.0024768518518518516</v>
      </c>
      <c r="I73" s="145">
        <v>0.0035740740740740737</v>
      </c>
    </row>
    <row r="74" spans="1:9" ht="12.75">
      <c r="A74" s="149">
        <v>69</v>
      </c>
      <c r="B74" s="148">
        <v>185</v>
      </c>
      <c r="C74" s="148" t="s">
        <v>121</v>
      </c>
      <c r="D74" s="147" t="s">
        <v>300</v>
      </c>
      <c r="E74" s="148">
        <v>1981</v>
      </c>
      <c r="F74" s="147" t="s">
        <v>863</v>
      </c>
      <c r="G74" s="146">
        <v>0.006631944444444445</v>
      </c>
      <c r="H74" s="146">
        <v>0.002488425925925926</v>
      </c>
      <c r="I74" s="145">
        <v>0.0035798611111111114</v>
      </c>
    </row>
    <row r="75" spans="1:9" ht="12.75">
      <c r="A75" s="149">
        <v>70</v>
      </c>
      <c r="B75" s="148">
        <v>184</v>
      </c>
      <c r="C75" s="148" t="s">
        <v>105</v>
      </c>
      <c r="D75" s="147" t="s">
        <v>286</v>
      </c>
      <c r="E75" s="148">
        <v>1949</v>
      </c>
      <c r="F75" s="147" t="s">
        <v>860</v>
      </c>
      <c r="G75" s="146">
        <v>0.00673611111111111</v>
      </c>
      <c r="H75" s="146">
        <v>0.0025925925925925925</v>
      </c>
      <c r="I75" s="145">
        <v>0.0036365740740740738</v>
      </c>
    </row>
    <row r="76" spans="1:9" ht="12.75">
      <c r="A76" s="149">
        <v>71</v>
      </c>
      <c r="B76" s="148">
        <v>347</v>
      </c>
      <c r="C76" s="148" t="s">
        <v>121</v>
      </c>
      <c r="D76" s="147" t="s">
        <v>265</v>
      </c>
      <c r="E76" s="148">
        <v>1968</v>
      </c>
      <c r="F76" s="147" t="s">
        <v>113</v>
      </c>
      <c r="G76" s="146">
        <v>0.006863425925925926</v>
      </c>
      <c r="H76" s="146">
        <v>0.0027199074074074074</v>
      </c>
      <c r="I76" s="145">
        <v>0.0037048611111111115</v>
      </c>
    </row>
    <row r="77" spans="1:9" ht="12.75">
      <c r="A77" s="149">
        <v>72</v>
      </c>
      <c r="B77" s="148">
        <v>15</v>
      </c>
      <c r="C77" s="148" t="s">
        <v>121</v>
      </c>
      <c r="D77" s="147" t="s">
        <v>260</v>
      </c>
      <c r="E77" s="148">
        <v>1992</v>
      </c>
      <c r="F77" s="147" t="s">
        <v>869</v>
      </c>
      <c r="G77" s="146">
        <v>0.006886574074074074</v>
      </c>
      <c r="H77" s="146">
        <v>0.002743055555555556</v>
      </c>
      <c r="I77" s="145">
        <v>0.003717592592592593</v>
      </c>
    </row>
    <row r="78" spans="1:9" ht="12.75">
      <c r="A78" s="149">
        <v>73</v>
      </c>
      <c r="B78" s="148">
        <v>344</v>
      </c>
      <c r="C78" s="148" t="s">
        <v>121</v>
      </c>
      <c r="D78" s="150" t="s">
        <v>248</v>
      </c>
      <c r="E78" s="151">
        <v>1965</v>
      </c>
      <c r="F78" s="150" t="s">
        <v>863</v>
      </c>
      <c r="G78" s="146">
        <v>0.0069560185185185185</v>
      </c>
      <c r="H78" s="146">
        <v>0.0028124999999999995</v>
      </c>
      <c r="I78" s="145">
        <v>0.003755787037037037</v>
      </c>
    </row>
    <row r="79" spans="1:9" ht="12.75">
      <c r="A79" s="149">
        <v>74</v>
      </c>
      <c r="B79" s="148">
        <v>335</v>
      </c>
      <c r="C79" s="148" t="s">
        <v>105</v>
      </c>
      <c r="D79" s="147" t="s">
        <v>245</v>
      </c>
      <c r="E79" s="148">
        <v>1944</v>
      </c>
      <c r="F79" s="147" t="s">
        <v>862</v>
      </c>
      <c r="G79" s="146">
        <v>0.006979166666666667</v>
      </c>
      <c r="H79" s="146">
        <v>0.002835648148148148</v>
      </c>
      <c r="I79" s="145">
        <v>0.0037673611111111107</v>
      </c>
    </row>
    <row r="80" spans="1:9" ht="12.75">
      <c r="A80" s="149">
        <v>75</v>
      </c>
      <c r="B80" s="148">
        <v>88</v>
      </c>
      <c r="C80" s="148" t="s">
        <v>105</v>
      </c>
      <c r="D80" s="147" t="s">
        <v>244</v>
      </c>
      <c r="E80" s="148">
        <v>1945</v>
      </c>
      <c r="F80" s="147" t="s">
        <v>860</v>
      </c>
      <c r="G80" s="146">
        <v>0.006979166666666667</v>
      </c>
      <c r="H80" s="146">
        <v>0.002835648148148148</v>
      </c>
      <c r="I80" s="145">
        <v>0.0037673611111111107</v>
      </c>
    </row>
    <row r="81" spans="1:9" ht="12.75">
      <c r="A81" s="149">
        <v>76</v>
      </c>
      <c r="B81" s="148">
        <v>338</v>
      </c>
      <c r="C81" s="148" t="s">
        <v>105</v>
      </c>
      <c r="D81" s="147" t="s">
        <v>201</v>
      </c>
      <c r="E81" s="148">
        <v>1954</v>
      </c>
      <c r="F81" s="147" t="s">
        <v>200</v>
      </c>
      <c r="G81" s="146">
        <v>0.0072800925925925915</v>
      </c>
      <c r="H81" s="146"/>
      <c r="I81" s="145"/>
    </row>
    <row r="82" spans="1:9" ht="12.75">
      <c r="A82" s="149">
        <v>77</v>
      </c>
      <c r="B82" s="148">
        <v>139</v>
      </c>
      <c r="C82" s="148" t="s">
        <v>121</v>
      </c>
      <c r="D82" s="147" t="s">
        <v>198</v>
      </c>
      <c r="E82" s="148">
        <v>1963</v>
      </c>
      <c r="F82" s="147" t="s">
        <v>863</v>
      </c>
      <c r="G82" s="146">
        <v>0.007303240740740741</v>
      </c>
      <c r="H82" s="146">
        <v>0.003159722222222222</v>
      </c>
      <c r="I82" s="145">
        <v>0.003943287037037038</v>
      </c>
    </row>
    <row r="83" spans="1:9" ht="12.75">
      <c r="A83" s="149">
        <v>78</v>
      </c>
      <c r="B83" s="148">
        <v>349</v>
      </c>
      <c r="C83" s="148" t="s">
        <v>121</v>
      </c>
      <c r="D83" s="147" t="s">
        <v>193</v>
      </c>
      <c r="E83" s="148">
        <v>1969</v>
      </c>
      <c r="F83" s="147" t="s">
        <v>113</v>
      </c>
      <c r="G83" s="146">
        <v>0.007361111111111111</v>
      </c>
      <c r="H83" s="146">
        <v>0.0032175925925925926</v>
      </c>
      <c r="I83" s="145">
        <v>0.003974537037037038</v>
      </c>
    </row>
    <row r="84" spans="1:9" ht="12.75">
      <c r="A84" s="149">
        <v>79</v>
      </c>
      <c r="B84" s="148">
        <v>162</v>
      </c>
      <c r="C84" s="148" t="s">
        <v>121</v>
      </c>
      <c r="D84" s="147" t="s">
        <v>187</v>
      </c>
      <c r="E84" s="148">
        <v>1982</v>
      </c>
      <c r="F84" s="147" t="s">
        <v>186</v>
      </c>
      <c r="G84" s="146">
        <v>0.007418981481481481</v>
      </c>
      <c r="H84" s="146">
        <v>0.003275462962962963</v>
      </c>
      <c r="I84" s="145">
        <v>0.004005787037037038</v>
      </c>
    </row>
    <row r="85" spans="1:9" ht="12.75">
      <c r="A85" s="149">
        <v>80</v>
      </c>
      <c r="B85" s="148">
        <v>161</v>
      </c>
      <c r="C85" s="148" t="s">
        <v>121</v>
      </c>
      <c r="D85" s="147" t="s">
        <v>185</v>
      </c>
      <c r="E85" s="148">
        <v>1984</v>
      </c>
      <c r="F85" s="147" t="s">
        <v>118</v>
      </c>
      <c r="G85" s="146">
        <v>0.007430555555555555</v>
      </c>
      <c r="H85" s="146">
        <v>0.0032870370370370367</v>
      </c>
      <c r="I85" s="145">
        <v>0.004011574074074074</v>
      </c>
    </row>
    <row r="86" spans="1:9" ht="12.75">
      <c r="A86" s="149">
        <v>81</v>
      </c>
      <c r="B86" s="148">
        <v>362</v>
      </c>
      <c r="C86" s="148" t="s">
        <v>121</v>
      </c>
      <c r="D86" s="147" t="s">
        <v>149</v>
      </c>
      <c r="E86" s="148">
        <v>1983</v>
      </c>
      <c r="F86" s="147" t="s">
        <v>8</v>
      </c>
      <c r="G86" s="146">
        <v>0.007881944444444443</v>
      </c>
      <c r="H86" s="146">
        <v>0.0037384259259259263</v>
      </c>
      <c r="I86" s="145">
        <v>0.004255787037037036</v>
      </c>
    </row>
    <row r="87" spans="1:9" ht="12.75">
      <c r="A87" s="149">
        <v>82</v>
      </c>
      <c r="B87" s="148">
        <v>350</v>
      </c>
      <c r="C87" s="148" t="s">
        <v>121</v>
      </c>
      <c r="D87" s="147" t="s">
        <v>148</v>
      </c>
      <c r="E87" s="148">
        <v>1974</v>
      </c>
      <c r="F87" s="147" t="s">
        <v>8</v>
      </c>
      <c r="G87" s="146">
        <v>0.007881944444444443</v>
      </c>
      <c r="H87" s="146">
        <v>0.0037384259259259263</v>
      </c>
      <c r="I87" s="145">
        <v>0.004255787037037036</v>
      </c>
    </row>
    <row r="88" spans="1:9" ht="12.75">
      <c r="A88" s="149">
        <v>83</v>
      </c>
      <c r="B88" s="148">
        <v>133</v>
      </c>
      <c r="C88" s="148" t="s">
        <v>105</v>
      </c>
      <c r="D88" s="147" t="s">
        <v>133</v>
      </c>
      <c r="E88" s="148">
        <v>1944</v>
      </c>
      <c r="F88" s="147" t="s">
        <v>861</v>
      </c>
      <c r="G88" s="146">
        <v>0.00835648148148148</v>
      </c>
      <c r="H88" s="146">
        <v>0.004212962962962963</v>
      </c>
      <c r="I88" s="145">
        <v>0.004511574074074074</v>
      </c>
    </row>
    <row r="89" spans="1:9" ht="12.75">
      <c r="A89" s="149">
        <v>84</v>
      </c>
      <c r="B89" s="148">
        <v>354</v>
      </c>
      <c r="C89" s="148" t="s">
        <v>121</v>
      </c>
      <c r="D89" s="147" t="s">
        <v>120</v>
      </c>
      <c r="E89" s="148">
        <v>1978</v>
      </c>
      <c r="F89" s="147" t="s">
        <v>113</v>
      </c>
      <c r="G89" s="146">
        <v>0.008506944444444444</v>
      </c>
      <c r="H89" s="146">
        <v>0.004363425925925926</v>
      </c>
      <c r="I89" s="145">
        <v>0.0045925925925925926</v>
      </c>
    </row>
    <row r="90" spans="1:9" ht="12.75">
      <c r="A90" s="149">
        <v>85</v>
      </c>
      <c r="B90" s="148">
        <v>333</v>
      </c>
      <c r="C90" s="148" t="s">
        <v>105</v>
      </c>
      <c r="D90" s="147" t="s">
        <v>104</v>
      </c>
      <c r="E90" s="148">
        <v>1936</v>
      </c>
      <c r="F90" s="147" t="s">
        <v>103</v>
      </c>
      <c r="G90" s="146">
        <v>0.008865740740740742</v>
      </c>
      <c r="H90" s="146">
        <v>0.004722222222222222</v>
      </c>
      <c r="I90" s="145">
        <v>0.004787037037037037</v>
      </c>
    </row>
  </sheetData>
  <sheetProtection/>
  <mergeCells count="3">
    <mergeCell ref="B1:D1"/>
    <mergeCell ref="B2:D2"/>
    <mergeCell ref="D3:F3"/>
  </mergeCells>
  <printOptions/>
  <pageMargins left="0.75" right="0.25" top="1" bottom="0.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8"/>
  <sheetViews>
    <sheetView zoomScalePageLayoutView="0" workbookViewId="0" topLeftCell="A1">
      <pane ySplit="5" topLeftCell="A6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2" width="6.421875" style="144" customWidth="1"/>
    <col min="3" max="3" width="28.57421875" style="144" customWidth="1"/>
    <col min="4" max="4" width="11.57421875" style="144" customWidth="1"/>
    <col min="5" max="5" width="40.00390625" style="144" customWidth="1"/>
    <col min="6" max="6" width="8.8515625" style="144" customWidth="1"/>
    <col min="7" max="7" width="8.28125" style="144" customWidth="1"/>
    <col min="8" max="8" width="8.8515625" style="144" customWidth="1"/>
    <col min="9" max="16384" width="17.140625" style="144" customWidth="1"/>
  </cols>
  <sheetData>
    <row r="1" spans="2:4" ht="20.25">
      <c r="B1" s="170" t="s">
        <v>79</v>
      </c>
      <c r="C1" s="167"/>
      <c r="D1" s="167"/>
    </row>
    <row r="2" spans="2:4" ht="14.25">
      <c r="B2" s="169" t="s">
        <v>78</v>
      </c>
      <c r="C2" s="167"/>
      <c r="D2" s="167"/>
    </row>
    <row r="3" spans="3:5" ht="18">
      <c r="C3" s="168" t="s">
        <v>877</v>
      </c>
      <c r="D3" s="167"/>
      <c r="E3" s="167"/>
    </row>
    <row r="4" spans="1:8" ht="15">
      <c r="A4" s="161"/>
      <c r="B4" s="161"/>
      <c r="C4" s="165"/>
      <c r="D4" s="164"/>
      <c r="E4" s="163"/>
      <c r="F4" s="162"/>
      <c r="G4" s="162"/>
      <c r="H4" s="161"/>
    </row>
    <row r="5" spans="1:8" ht="15.75" thickBot="1">
      <c r="A5" s="159" t="s">
        <v>76</v>
      </c>
      <c r="B5" s="158" t="s">
        <v>75</v>
      </c>
      <c r="C5" s="157" t="s">
        <v>73</v>
      </c>
      <c r="D5" s="158" t="s">
        <v>72</v>
      </c>
      <c r="E5" s="157" t="s">
        <v>70</v>
      </c>
      <c r="F5" s="156" t="s">
        <v>69</v>
      </c>
      <c r="G5" s="156" t="s">
        <v>68</v>
      </c>
      <c r="H5" s="155" t="s">
        <v>67</v>
      </c>
    </row>
    <row r="6" spans="1:8" ht="12.75">
      <c r="A6" s="154">
        <v>1</v>
      </c>
      <c r="B6" s="151">
        <v>423</v>
      </c>
      <c r="C6" s="150" t="s">
        <v>702</v>
      </c>
      <c r="D6" s="151">
        <v>1995</v>
      </c>
      <c r="E6" s="150" t="s">
        <v>21</v>
      </c>
      <c r="F6" s="153">
        <v>0.004236111111111111</v>
      </c>
      <c r="G6" s="153"/>
      <c r="H6" s="152" t="s">
        <v>701</v>
      </c>
    </row>
    <row r="7" spans="1:8" ht="12.75">
      <c r="A7" s="149">
        <v>2</v>
      </c>
      <c r="B7" s="148">
        <v>404</v>
      </c>
      <c r="C7" s="147" t="s">
        <v>700</v>
      </c>
      <c r="D7" s="148">
        <v>1994</v>
      </c>
      <c r="E7" s="147" t="s">
        <v>21</v>
      </c>
      <c r="F7" s="146">
        <v>0.004247685185185185</v>
      </c>
      <c r="G7" s="146">
        <v>1.1574074074074073E-05</v>
      </c>
      <c r="H7" s="145" t="s">
        <v>699</v>
      </c>
    </row>
    <row r="8" spans="1:8" ht="12.75">
      <c r="A8" s="149">
        <v>3</v>
      </c>
      <c r="B8" s="148">
        <v>432</v>
      </c>
      <c r="C8" s="147" t="s">
        <v>697</v>
      </c>
      <c r="D8" s="148">
        <v>1995</v>
      </c>
      <c r="E8" s="147" t="s">
        <v>28</v>
      </c>
      <c r="F8" s="146">
        <v>0.004270833333333334</v>
      </c>
      <c r="G8" s="146">
        <v>3.472222222222222E-05</v>
      </c>
      <c r="H8" s="145" t="s">
        <v>696</v>
      </c>
    </row>
    <row r="9" spans="1:8" ht="12.75">
      <c r="A9" s="149">
        <v>4</v>
      </c>
      <c r="B9" s="148">
        <v>428</v>
      </c>
      <c r="C9" s="147" t="s">
        <v>690</v>
      </c>
      <c r="D9" s="148">
        <v>1995</v>
      </c>
      <c r="E9" s="147" t="s">
        <v>170</v>
      </c>
      <c r="F9" s="146">
        <v>0.004467592592592593</v>
      </c>
      <c r="G9" s="146">
        <v>0.00023148148148148146</v>
      </c>
      <c r="H9" s="145" t="s">
        <v>689</v>
      </c>
    </row>
    <row r="10" spans="1:8" ht="12.75">
      <c r="A10" s="149">
        <v>5</v>
      </c>
      <c r="B10" s="148">
        <v>418</v>
      </c>
      <c r="C10" s="147" t="s">
        <v>680</v>
      </c>
      <c r="D10" s="148">
        <v>1995</v>
      </c>
      <c r="E10" s="147" t="s">
        <v>870</v>
      </c>
      <c r="F10" s="146">
        <v>0.004583333333333333</v>
      </c>
      <c r="G10" s="146">
        <v>0.00034722222222222224</v>
      </c>
      <c r="H10" s="145" t="s">
        <v>679</v>
      </c>
    </row>
    <row r="11" spans="1:8" ht="12.75">
      <c r="A11" s="149">
        <v>6</v>
      </c>
      <c r="B11" s="148">
        <v>406</v>
      </c>
      <c r="C11" s="147" t="s">
        <v>672</v>
      </c>
      <c r="D11" s="148">
        <v>1994</v>
      </c>
      <c r="E11" s="147" t="s">
        <v>870</v>
      </c>
      <c r="F11" s="146">
        <v>0.00462962962962963</v>
      </c>
      <c r="G11" s="146">
        <v>0.0003935185185185185</v>
      </c>
      <c r="H11" s="145" t="s">
        <v>671</v>
      </c>
    </row>
    <row r="12" spans="1:8" ht="12.75">
      <c r="A12" s="149">
        <v>7</v>
      </c>
      <c r="B12" s="148">
        <v>413</v>
      </c>
      <c r="C12" s="147" t="s">
        <v>664</v>
      </c>
      <c r="D12" s="148">
        <v>1995</v>
      </c>
      <c r="E12" s="147" t="s">
        <v>21</v>
      </c>
      <c r="F12" s="146">
        <v>0.004664351851851852</v>
      </c>
      <c r="G12" s="146">
        <v>0.00042824074074074075</v>
      </c>
      <c r="H12" s="145" t="s">
        <v>663</v>
      </c>
    </row>
    <row r="13" spans="1:8" ht="12.75">
      <c r="A13" s="149">
        <v>8</v>
      </c>
      <c r="B13" s="148">
        <v>414</v>
      </c>
      <c r="C13" s="147" t="s">
        <v>660</v>
      </c>
      <c r="D13" s="148">
        <v>1995</v>
      </c>
      <c r="E13" s="147" t="s">
        <v>39</v>
      </c>
      <c r="F13" s="146">
        <v>0.004699074074074074</v>
      </c>
      <c r="G13" s="146">
        <v>0.0004629629629629629</v>
      </c>
      <c r="H13" s="145" t="s">
        <v>659</v>
      </c>
    </row>
    <row r="14" spans="1:8" ht="12.75">
      <c r="A14" s="149">
        <v>9</v>
      </c>
      <c r="B14" s="148">
        <v>429</v>
      </c>
      <c r="C14" s="147" t="s">
        <v>652</v>
      </c>
      <c r="D14" s="148">
        <v>1995</v>
      </c>
      <c r="E14" s="147" t="s">
        <v>312</v>
      </c>
      <c r="F14" s="146">
        <v>0.00474537037037037</v>
      </c>
      <c r="G14" s="146">
        <v>0.0005092592592592592</v>
      </c>
      <c r="H14" s="145" t="s">
        <v>651</v>
      </c>
    </row>
    <row r="15" spans="1:8" ht="12.75">
      <c r="A15" s="149">
        <v>10</v>
      </c>
      <c r="B15" s="148">
        <v>421</v>
      </c>
      <c r="C15" s="147" t="s">
        <v>645</v>
      </c>
      <c r="D15" s="148">
        <v>1995</v>
      </c>
      <c r="E15" s="147" t="s">
        <v>50</v>
      </c>
      <c r="F15" s="146">
        <v>0.004814814814814815</v>
      </c>
      <c r="G15" s="146">
        <v>0.0005787037037037038</v>
      </c>
      <c r="H15" s="145" t="s">
        <v>644</v>
      </c>
    </row>
    <row r="16" spans="1:8" ht="12.75">
      <c r="A16" s="149">
        <v>11</v>
      </c>
      <c r="B16" s="148">
        <v>419</v>
      </c>
      <c r="C16" s="147" t="s">
        <v>636</v>
      </c>
      <c r="D16" s="148">
        <v>1995</v>
      </c>
      <c r="E16" s="147" t="s">
        <v>870</v>
      </c>
      <c r="F16" s="146">
        <v>0.004861111111111111</v>
      </c>
      <c r="G16" s="146">
        <v>0.000625</v>
      </c>
      <c r="H16" s="145" t="s">
        <v>635</v>
      </c>
    </row>
    <row r="17" spans="1:8" ht="12.75">
      <c r="A17" s="149">
        <v>12</v>
      </c>
      <c r="B17" s="148">
        <v>409</v>
      </c>
      <c r="C17" s="147" t="s">
        <v>629</v>
      </c>
      <c r="D17" s="148">
        <v>1994</v>
      </c>
      <c r="E17" s="147" t="s">
        <v>203</v>
      </c>
      <c r="F17" s="146">
        <v>0.004918981481481482</v>
      </c>
      <c r="G17" s="146">
        <v>0.0006828703703703703</v>
      </c>
      <c r="H17" s="145" t="s">
        <v>628</v>
      </c>
    </row>
    <row r="18" spans="1:8" ht="12.75">
      <c r="A18" s="149">
        <v>13</v>
      </c>
      <c r="B18" s="148">
        <v>37</v>
      </c>
      <c r="C18" s="147" t="s">
        <v>620</v>
      </c>
      <c r="D18" s="148">
        <v>1994</v>
      </c>
      <c r="E18" s="147" t="s">
        <v>48</v>
      </c>
      <c r="F18" s="146">
        <v>0.0049884259259259265</v>
      </c>
      <c r="G18" s="146">
        <v>0.0007523148148148147</v>
      </c>
      <c r="H18" s="145" t="s">
        <v>619</v>
      </c>
    </row>
    <row r="19" spans="1:8" ht="12.75">
      <c r="A19" s="149">
        <v>14</v>
      </c>
      <c r="B19" s="148">
        <v>420</v>
      </c>
      <c r="C19" s="147" t="s">
        <v>588</v>
      </c>
      <c r="D19" s="148">
        <v>1995</v>
      </c>
      <c r="E19" s="147" t="s">
        <v>862</v>
      </c>
      <c r="F19" s="146">
        <v>0.005162037037037037</v>
      </c>
      <c r="G19" s="146">
        <v>0.0009259259259259259</v>
      </c>
      <c r="H19" s="145" t="s">
        <v>587</v>
      </c>
    </row>
    <row r="20" spans="1:8" ht="12.75">
      <c r="A20" s="149">
        <v>15</v>
      </c>
      <c r="B20" s="148">
        <v>405</v>
      </c>
      <c r="C20" s="147" t="s">
        <v>577</v>
      </c>
      <c r="D20" s="148">
        <v>1994</v>
      </c>
      <c r="E20" s="147" t="s">
        <v>862</v>
      </c>
      <c r="F20" s="146">
        <v>0.005219907407407407</v>
      </c>
      <c r="G20" s="146">
        <v>0.0009837962962962964</v>
      </c>
      <c r="H20" s="145" t="s">
        <v>576</v>
      </c>
    </row>
    <row r="21" spans="1:8" ht="12.75">
      <c r="A21" s="149">
        <v>16</v>
      </c>
      <c r="B21" s="148">
        <v>410</v>
      </c>
      <c r="C21" s="150" t="s">
        <v>562</v>
      </c>
      <c r="D21" s="151">
        <v>1994</v>
      </c>
      <c r="E21" s="150" t="s">
        <v>39</v>
      </c>
      <c r="F21" s="146">
        <v>0.005335648148148148</v>
      </c>
      <c r="G21" s="146">
        <v>0.001099537037037037</v>
      </c>
      <c r="H21" s="145" t="s">
        <v>561</v>
      </c>
    </row>
    <row r="22" spans="1:8" ht="12.75">
      <c r="A22" s="149">
        <v>17</v>
      </c>
      <c r="B22" s="148">
        <v>427</v>
      </c>
      <c r="C22" s="147" t="s">
        <v>558</v>
      </c>
      <c r="D22" s="148">
        <v>1995</v>
      </c>
      <c r="E22" s="147" t="s">
        <v>862</v>
      </c>
      <c r="F22" s="146">
        <v>0.005347222222222222</v>
      </c>
      <c r="G22" s="146">
        <v>0.0011111111111111111</v>
      </c>
      <c r="H22" s="145" t="s">
        <v>557</v>
      </c>
    </row>
    <row r="23" spans="1:8" ht="12.75">
      <c r="A23" s="149">
        <v>18</v>
      </c>
      <c r="B23" s="148">
        <v>431</v>
      </c>
      <c r="C23" s="147" t="s">
        <v>544</v>
      </c>
      <c r="D23" s="148">
        <v>1995</v>
      </c>
      <c r="E23" s="147" t="s">
        <v>158</v>
      </c>
      <c r="F23" s="146">
        <v>0.005439814814814815</v>
      </c>
      <c r="G23" s="146">
        <v>0.0012037037037037038</v>
      </c>
      <c r="H23" s="145" t="s">
        <v>543</v>
      </c>
    </row>
    <row r="24" spans="1:8" ht="12.75">
      <c r="A24" s="149">
        <v>19</v>
      </c>
      <c r="B24" s="148">
        <v>412</v>
      </c>
      <c r="C24" s="147" t="s">
        <v>516</v>
      </c>
      <c r="D24" s="148">
        <v>1994</v>
      </c>
      <c r="E24" s="147" t="s">
        <v>862</v>
      </c>
      <c r="F24" s="146">
        <v>0.005532407407407407</v>
      </c>
      <c r="G24" s="146">
        <v>0.0012962962962962963</v>
      </c>
      <c r="H24" s="145" t="s">
        <v>515</v>
      </c>
    </row>
    <row r="25" spans="1:8" ht="12.75">
      <c r="A25" s="149">
        <v>20</v>
      </c>
      <c r="B25" s="148">
        <v>433</v>
      </c>
      <c r="C25" s="147" t="s">
        <v>514</v>
      </c>
      <c r="D25" s="148">
        <v>1995</v>
      </c>
      <c r="E25" s="147" t="s">
        <v>862</v>
      </c>
      <c r="F25" s="146">
        <v>0.005543981481481482</v>
      </c>
      <c r="G25" s="146">
        <v>0.0013078703703703705</v>
      </c>
      <c r="H25" s="145" t="s">
        <v>513</v>
      </c>
    </row>
    <row r="26" spans="1:8" ht="12.75">
      <c r="A26" s="149">
        <v>21</v>
      </c>
      <c r="B26" s="148">
        <v>425</v>
      </c>
      <c r="C26" s="147" t="s">
        <v>459</v>
      </c>
      <c r="D26" s="148">
        <v>1995</v>
      </c>
      <c r="E26" s="147" t="s">
        <v>862</v>
      </c>
      <c r="F26" s="146">
        <v>0.005763888888888889</v>
      </c>
      <c r="G26" s="146">
        <v>0.0015277777777777779</v>
      </c>
      <c r="H26" s="145" t="s">
        <v>458</v>
      </c>
    </row>
    <row r="27" spans="1:8" ht="12.75">
      <c r="A27" s="149">
        <v>22</v>
      </c>
      <c r="B27" s="148">
        <v>416</v>
      </c>
      <c r="C27" s="147" t="s">
        <v>436</v>
      </c>
      <c r="D27" s="148">
        <v>1995</v>
      </c>
      <c r="E27" s="147" t="s">
        <v>53</v>
      </c>
      <c r="F27" s="146">
        <v>0.00587962962962963</v>
      </c>
      <c r="G27" s="146">
        <v>0.0016435185185185183</v>
      </c>
      <c r="H27" s="145" t="s">
        <v>435</v>
      </c>
    </row>
    <row r="28" spans="1:8" ht="12.75">
      <c r="A28" s="149" t="s">
        <v>876</v>
      </c>
      <c r="B28" s="148">
        <v>378</v>
      </c>
      <c r="C28" s="147" t="s">
        <v>634</v>
      </c>
      <c r="D28" s="148">
        <v>1989</v>
      </c>
      <c r="E28" s="147" t="s">
        <v>0</v>
      </c>
      <c r="F28" s="146">
        <v>0.004872685185185186</v>
      </c>
      <c r="G28" s="146">
        <v>0.000636574074074074</v>
      </c>
      <c r="H28" s="145" t="s">
        <v>633</v>
      </c>
    </row>
  </sheetData>
  <sheetProtection/>
  <mergeCells count="3">
    <mergeCell ref="B1:D1"/>
    <mergeCell ref="B2:D2"/>
    <mergeCell ref="C3:E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4"/>
  <sheetViews>
    <sheetView zoomScalePageLayoutView="0" workbookViewId="0" topLeftCell="A1">
      <pane ySplit="5" topLeftCell="A21" activePane="bottomLeft" state="frozen"/>
      <selection pane="topLeft" activeCell="D6" sqref="D6"/>
      <selection pane="bottomLeft" activeCell="D6" sqref="D6"/>
    </sheetView>
  </sheetViews>
  <sheetFormatPr defaultColWidth="17.140625" defaultRowHeight="12.75" customHeight="1"/>
  <cols>
    <col min="1" max="1" width="6.57421875" style="144" customWidth="1"/>
    <col min="2" max="2" width="6.421875" style="144" customWidth="1"/>
    <col min="3" max="3" width="9.140625" style="144" customWidth="1"/>
    <col min="4" max="4" width="28.57421875" style="144" customWidth="1"/>
    <col min="5" max="5" width="11.57421875" style="144" customWidth="1"/>
    <col min="6" max="6" width="40.00390625" style="144" customWidth="1"/>
    <col min="7" max="7" width="8.8515625" style="144" customWidth="1"/>
    <col min="8" max="8" width="8.28125" style="144" customWidth="1"/>
    <col min="9" max="9" width="9.57421875" style="144" customWidth="1"/>
    <col min="10" max="16384" width="17.140625" style="144" customWidth="1"/>
  </cols>
  <sheetData>
    <row r="1" spans="2:4" ht="20.25">
      <c r="B1" s="170" t="s">
        <v>79</v>
      </c>
      <c r="C1" s="167"/>
      <c r="D1" s="167"/>
    </row>
    <row r="2" spans="2:4" ht="14.25">
      <c r="B2" s="169" t="s">
        <v>78</v>
      </c>
      <c r="C2" s="167"/>
      <c r="D2" s="167"/>
    </row>
    <row r="3" spans="4:9" ht="18">
      <c r="D3" s="168" t="s">
        <v>880</v>
      </c>
      <c r="E3" s="167"/>
      <c r="F3" s="167"/>
      <c r="G3" s="167"/>
      <c r="H3" s="167"/>
      <c r="I3" s="167"/>
    </row>
    <row r="4" spans="1:9" ht="15">
      <c r="A4" s="161"/>
      <c r="B4" s="161"/>
      <c r="C4" s="166"/>
      <c r="D4" s="165"/>
      <c r="E4" s="164"/>
      <c r="F4" s="163"/>
      <c r="G4" s="162"/>
      <c r="H4" s="162"/>
      <c r="I4" s="161"/>
    </row>
    <row r="5" spans="1:9" ht="15.75" thickBot="1">
      <c r="A5" s="159" t="s">
        <v>76</v>
      </c>
      <c r="B5" s="158" t="s">
        <v>75</v>
      </c>
      <c r="C5" s="159" t="s">
        <v>74</v>
      </c>
      <c r="D5" s="157" t="s">
        <v>73</v>
      </c>
      <c r="E5" s="158" t="s">
        <v>72</v>
      </c>
      <c r="F5" s="157" t="s">
        <v>70</v>
      </c>
      <c r="G5" s="156" t="s">
        <v>69</v>
      </c>
      <c r="H5" s="156" t="s">
        <v>68</v>
      </c>
      <c r="I5" s="155" t="s">
        <v>67</v>
      </c>
    </row>
    <row r="6" spans="1:9" ht="12.75">
      <c r="A6" s="154">
        <v>1</v>
      </c>
      <c r="B6" s="151">
        <v>704</v>
      </c>
      <c r="C6" s="151" t="s">
        <v>102</v>
      </c>
      <c r="D6" s="150" t="s">
        <v>484</v>
      </c>
      <c r="E6" s="151">
        <v>2000</v>
      </c>
      <c r="F6" s="150" t="s">
        <v>441</v>
      </c>
      <c r="G6" s="153">
        <v>0.005659722222222222</v>
      </c>
      <c r="H6" s="153"/>
      <c r="I6" s="152">
        <v>0.0030555555555555557</v>
      </c>
    </row>
    <row r="7" spans="1:9" ht="12.75">
      <c r="A7" s="149">
        <v>2</v>
      </c>
      <c r="B7" s="148">
        <v>702</v>
      </c>
      <c r="C7" s="148" t="s">
        <v>102</v>
      </c>
      <c r="D7" s="147" t="s">
        <v>477</v>
      </c>
      <c r="E7" s="148">
        <v>2000</v>
      </c>
      <c r="F7" s="147" t="s">
        <v>118</v>
      </c>
      <c r="G7" s="146">
        <v>0.00568287037037037</v>
      </c>
      <c r="H7" s="146">
        <v>2.3148148148148147E-05</v>
      </c>
      <c r="I7" s="145">
        <v>0.0030682870370370365</v>
      </c>
    </row>
    <row r="8" spans="1:9" ht="12.75">
      <c r="A8" s="149">
        <v>3</v>
      </c>
      <c r="B8" s="148">
        <v>789</v>
      </c>
      <c r="C8" s="148" t="s">
        <v>126</v>
      </c>
      <c r="D8" s="147" t="s">
        <v>471</v>
      </c>
      <c r="E8" s="148">
        <v>2003</v>
      </c>
      <c r="F8" s="147" t="s">
        <v>61</v>
      </c>
      <c r="G8" s="146">
        <v>0.005694444444444444</v>
      </c>
      <c r="H8" s="146">
        <v>3.472222222222222E-05</v>
      </c>
      <c r="I8" s="145">
        <v>0.003074074074074074</v>
      </c>
    </row>
    <row r="9" spans="1:9" ht="12.75">
      <c r="A9" s="149">
        <v>4</v>
      </c>
      <c r="B9" s="148">
        <v>959</v>
      </c>
      <c r="C9" s="148" t="s">
        <v>102</v>
      </c>
      <c r="D9" s="147" t="s">
        <v>422</v>
      </c>
      <c r="E9" s="148">
        <v>2001</v>
      </c>
      <c r="F9" s="147" t="s">
        <v>0</v>
      </c>
      <c r="G9" s="146">
        <v>0.0059490740740740745</v>
      </c>
      <c r="H9" s="146">
        <v>0.0002893518518518519</v>
      </c>
      <c r="I9" s="145">
        <v>0.003211805555555556</v>
      </c>
    </row>
    <row r="10" spans="1:9" ht="12.75">
      <c r="A10" s="149">
        <v>5</v>
      </c>
      <c r="B10" s="148">
        <v>712</v>
      </c>
      <c r="C10" s="148" t="s">
        <v>102</v>
      </c>
      <c r="D10" s="147" t="s">
        <v>418</v>
      </c>
      <c r="E10" s="148">
        <v>2000</v>
      </c>
      <c r="F10" s="147" t="s">
        <v>879</v>
      </c>
      <c r="G10" s="146">
        <v>0.0059722222222222225</v>
      </c>
      <c r="H10" s="146">
        <v>0.0003125</v>
      </c>
      <c r="I10" s="145">
        <v>0.0032245370370370375</v>
      </c>
    </row>
    <row r="11" spans="1:9" ht="12.75">
      <c r="A11" s="149">
        <v>6</v>
      </c>
      <c r="B11" s="148">
        <v>724</v>
      </c>
      <c r="C11" s="148" t="s">
        <v>102</v>
      </c>
      <c r="D11" s="147" t="s">
        <v>388</v>
      </c>
      <c r="E11" s="148">
        <v>2000</v>
      </c>
      <c r="F11" s="147" t="s">
        <v>39</v>
      </c>
      <c r="G11" s="146">
        <v>0.006111111111111111</v>
      </c>
      <c r="H11" s="146">
        <v>0.0004513888888888889</v>
      </c>
      <c r="I11" s="145">
        <v>0.003298611111111111</v>
      </c>
    </row>
    <row r="12" spans="1:9" ht="12.75">
      <c r="A12" s="149">
        <v>7</v>
      </c>
      <c r="B12" s="148">
        <v>748</v>
      </c>
      <c r="C12" s="148" t="s">
        <v>102</v>
      </c>
      <c r="D12" s="147" t="s">
        <v>365</v>
      </c>
      <c r="E12" s="148">
        <v>2001</v>
      </c>
      <c r="F12" s="147" t="s">
        <v>229</v>
      </c>
      <c r="G12" s="146">
        <v>0.006261574074074075</v>
      </c>
      <c r="H12" s="146">
        <v>0.0006018518518518519</v>
      </c>
      <c r="I12" s="145">
        <v>0.0033807870370370367</v>
      </c>
    </row>
    <row r="13" spans="1:9" ht="12.75">
      <c r="A13" s="149">
        <v>8</v>
      </c>
      <c r="B13" s="148">
        <v>772</v>
      </c>
      <c r="C13" s="148" t="s">
        <v>100</v>
      </c>
      <c r="D13" s="147" t="s">
        <v>332</v>
      </c>
      <c r="E13" s="148">
        <v>2002</v>
      </c>
      <c r="F13" s="147" t="s">
        <v>28</v>
      </c>
      <c r="G13" s="146">
        <v>0.006435185185185186</v>
      </c>
      <c r="H13" s="146">
        <v>0.000775462962962963</v>
      </c>
      <c r="I13" s="145">
        <v>0.003474537037037037</v>
      </c>
    </row>
    <row r="14" spans="1:9" ht="12.75">
      <c r="A14" s="149">
        <v>9</v>
      </c>
      <c r="B14" s="148">
        <v>740</v>
      </c>
      <c r="C14" s="148" t="s">
        <v>102</v>
      </c>
      <c r="D14" s="147" t="s">
        <v>327</v>
      </c>
      <c r="E14" s="148">
        <v>2000</v>
      </c>
      <c r="F14" s="147" t="s">
        <v>862</v>
      </c>
      <c r="G14" s="146">
        <v>0.006458333333333333</v>
      </c>
      <c r="H14" s="146">
        <v>0.000798611111111111</v>
      </c>
      <c r="I14" s="145">
        <v>0.0034861111111111104</v>
      </c>
    </row>
    <row r="15" spans="1:9" ht="12.75">
      <c r="A15" s="149">
        <v>10</v>
      </c>
      <c r="B15" s="148">
        <v>734</v>
      </c>
      <c r="C15" s="148" t="s">
        <v>102</v>
      </c>
      <c r="D15" s="147" t="s">
        <v>303</v>
      </c>
      <c r="E15" s="148">
        <v>2000</v>
      </c>
      <c r="F15" s="147" t="s">
        <v>53</v>
      </c>
      <c r="G15" s="146">
        <v>0.006574074074074073</v>
      </c>
      <c r="H15" s="146">
        <v>0.0009143518518518518</v>
      </c>
      <c r="I15" s="145">
        <v>0.0035486111111111113</v>
      </c>
    </row>
    <row r="16" spans="1:9" ht="12.75">
      <c r="A16" s="149">
        <v>11</v>
      </c>
      <c r="B16" s="148">
        <v>731</v>
      </c>
      <c r="C16" s="148" t="s">
        <v>102</v>
      </c>
      <c r="D16" s="147" t="s">
        <v>298</v>
      </c>
      <c r="E16" s="148">
        <v>2001</v>
      </c>
      <c r="F16" s="147" t="s">
        <v>28</v>
      </c>
      <c r="G16" s="146">
        <v>0.0066550925925925935</v>
      </c>
      <c r="H16" s="146">
        <v>0.0009953703703703704</v>
      </c>
      <c r="I16" s="145">
        <v>0.003592592592592593</v>
      </c>
    </row>
    <row r="17" spans="1:9" ht="12.75">
      <c r="A17" s="149">
        <v>12</v>
      </c>
      <c r="B17" s="148">
        <v>707</v>
      </c>
      <c r="C17" s="148" t="s">
        <v>102</v>
      </c>
      <c r="D17" s="147" t="s">
        <v>296</v>
      </c>
      <c r="E17" s="148">
        <v>2000</v>
      </c>
      <c r="F17" s="147" t="s">
        <v>170</v>
      </c>
      <c r="G17" s="146">
        <v>0.006666666666666667</v>
      </c>
      <c r="H17" s="146">
        <v>0.0010069444444444444</v>
      </c>
      <c r="I17" s="145">
        <v>0.003599537037037037</v>
      </c>
    </row>
    <row r="18" spans="1:9" ht="12.75">
      <c r="A18" s="149">
        <v>13</v>
      </c>
      <c r="B18" s="148">
        <v>747</v>
      </c>
      <c r="C18" s="148" t="s">
        <v>102</v>
      </c>
      <c r="D18" s="147" t="s">
        <v>292</v>
      </c>
      <c r="E18" s="148">
        <v>2001</v>
      </c>
      <c r="F18" s="147" t="s">
        <v>229</v>
      </c>
      <c r="G18" s="146">
        <v>0.006689814814814814</v>
      </c>
      <c r="H18" s="146">
        <v>0.0010300925925925926</v>
      </c>
      <c r="I18" s="145">
        <v>0.0036111111111111114</v>
      </c>
    </row>
    <row r="19" spans="1:9" ht="12.75">
      <c r="A19" s="149">
        <v>14</v>
      </c>
      <c r="B19" s="148">
        <v>779</v>
      </c>
      <c r="C19" s="148" t="s">
        <v>126</v>
      </c>
      <c r="D19" s="147" t="s">
        <v>290</v>
      </c>
      <c r="E19" s="148">
        <v>2003</v>
      </c>
      <c r="F19" s="147" t="s">
        <v>21</v>
      </c>
      <c r="G19" s="146">
        <v>0.006701388888888889</v>
      </c>
      <c r="H19" s="146">
        <v>0.0010416666666666667</v>
      </c>
      <c r="I19" s="145">
        <v>0.0036180555555555553</v>
      </c>
    </row>
    <row r="20" spans="1:9" ht="12.75">
      <c r="A20" s="149">
        <v>15</v>
      </c>
      <c r="B20" s="148">
        <v>232</v>
      </c>
      <c r="C20" s="148" t="s">
        <v>205</v>
      </c>
      <c r="D20" s="147" t="s">
        <v>285</v>
      </c>
      <c r="E20" s="148">
        <v>2005</v>
      </c>
      <c r="F20" s="147" t="s">
        <v>53</v>
      </c>
      <c r="G20" s="146">
        <v>0.00673611111111111</v>
      </c>
      <c r="H20" s="146">
        <v>0.0010763888888888889</v>
      </c>
      <c r="I20" s="145">
        <v>0.0036365740740740738</v>
      </c>
    </row>
    <row r="21" spans="1:9" ht="12.75">
      <c r="A21" s="149">
        <v>16</v>
      </c>
      <c r="B21" s="148">
        <v>692</v>
      </c>
      <c r="C21" s="148" t="s">
        <v>102</v>
      </c>
      <c r="D21" s="150" t="s">
        <v>282</v>
      </c>
      <c r="E21" s="151">
        <v>2001</v>
      </c>
      <c r="F21" s="150" t="s">
        <v>21</v>
      </c>
      <c r="G21" s="146">
        <v>0.006759259259259259</v>
      </c>
      <c r="H21" s="146">
        <v>0.001099537037037037</v>
      </c>
      <c r="I21" s="145">
        <v>0.0036493055555555554</v>
      </c>
    </row>
    <row r="22" spans="1:9" ht="12.75">
      <c r="A22" s="149">
        <v>17</v>
      </c>
      <c r="B22" s="148">
        <v>745</v>
      </c>
      <c r="C22" s="148" t="s">
        <v>102</v>
      </c>
      <c r="D22" s="147" t="s">
        <v>280</v>
      </c>
      <c r="E22" s="148">
        <v>2000</v>
      </c>
      <c r="F22" s="147" t="s">
        <v>229</v>
      </c>
      <c r="G22" s="146">
        <v>0.0067708333333333336</v>
      </c>
      <c r="H22" s="146">
        <v>0.0011111111111111111</v>
      </c>
      <c r="I22" s="145">
        <v>0.003655092592592593</v>
      </c>
    </row>
    <row r="23" spans="1:9" ht="12.75">
      <c r="A23" s="149">
        <v>18</v>
      </c>
      <c r="B23" s="148">
        <v>794</v>
      </c>
      <c r="C23" s="148" t="s">
        <v>126</v>
      </c>
      <c r="D23" s="147" t="s">
        <v>277</v>
      </c>
      <c r="E23" s="148">
        <v>2003</v>
      </c>
      <c r="F23" s="147" t="s">
        <v>276</v>
      </c>
      <c r="G23" s="146">
        <v>0.006782407407407408</v>
      </c>
      <c r="H23" s="146">
        <v>0.0011226851851851851</v>
      </c>
      <c r="I23" s="145">
        <v>0.003662037037037037</v>
      </c>
    </row>
    <row r="24" spans="1:9" ht="12.75">
      <c r="A24" s="149">
        <v>19</v>
      </c>
      <c r="B24" s="148">
        <v>752</v>
      </c>
      <c r="C24" s="148" t="s">
        <v>102</v>
      </c>
      <c r="D24" s="147" t="s">
        <v>274</v>
      </c>
      <c r="E24" s="148">
        <v>2000</v>
      </c>
      <c r="F24" s="147" t="s">
        <v>0</v>
      </c>
      <c r="G24" s="146">
        <v>0.006805555555555557</v>
      </c>
      <c r="H24" s="146">
        <v>0.0011458333333333333</v>
      </c>
      <c r="I24" s="145">
        <v>0.0036736111111111114</v>
      </c>
    </row>
    <row r="25" spans="1:9" ht="12.75">
      <c r="A25" s="149">
        <v>20</v>
      </c>
      <c r="B25" s="148">
        <v>703</v>
      </c>
      <c r="C25" s="148" t="s">
        <v>102</v>
      </c>
      <c r="D25" s="147" t="s">
        <v>271</v>
      </c>
      <c r="E25" s="148">
        <v>2000</v>
      </c>
      <c r="F25" s="147" t="s">
        <v>118</v>
      </c>
      <c r="G25" s="146">
        <v>0.006828703703703704</v>
      </c>
      <c r="H25" s="146">
        <v>0.0011689814814814816</v>
      </c>
      <c r="I25" s="145">
        <v>0.003686342592592593</v>
      </c>
    </row>
    <row r="26" spans="1:9" ht="12.75">
      <c r="A26" s="149">
        <v>21</v>
      </c>
      <c r="B26" s="148">
        <v>711</v>
      </c>
      <c r="C26" s="148" t="s">
        <v>102</v>
      </c>
      <c r="D26" s="147" t="s">
        <v>256</v>
      </c>
      <c r="E26" s="148">
        <v>2000</v>
      </c>
      <c r="F26" s="147" t="s">
        <v>46</v>
      </c>
      <c r="G26" s="146">
        <v>0.006921296296296297</v>
      </c>
      <c r="H26" s="146">
        <v>0.001261574074074074</v>
      </c>
      <c r="I26" s="145">
        <v>0.0037361111111111106</v>
      </c>
    </row>
    <row r="27" spans="1:9" ht="12.75">
      <c r="A27" s="149">
        <v>22</v>
      </c>
      <c r="B27" s="148">
        <v>792</v>
      </c>
      <c r="C27" s="148" t="s">
        <v>126</v>
      </c>
      <c r="D27" s="147" t="s">
        <v>255</v>
      </c>
      <c r="E27" s="148">
        <v>2003</v>
      </c>
      <c r="F27" s="147" t="s">
        <v>53</v>
      </c>
      <c r="G27" s="146">
        <v>0.006921296296296297</v>
      </c>
      <c r="H27" s="146">
        <v>0.001261574074074074</v>
      </c>
      <c r="I27" s="145">
        <v>0.0037361111111111106</v>
      </c>
    </row>
    <row r="28" spans="1:9" ht="12.75">
      <c r="A28" s="149">
        <v>23</v>
      </c>
      <c r="B28" s="148">
        <v>787</v>
      </c>
      <c r="C28" s="148" t="s">
        <v>126</v>
      </c>
      <c r="D28" s="147" t="s">
        <v>253</v>
      </c>
      <c r="E28" s="148">
        <v>2003</v>
      </c>
      <c r="F28" s="147" t="s">
        <v>158</v>
      </c>
      <c r="G28" s="146">
        <v>0.00693287037037037</v>
      </c>
      <c r="H28" s="146">
        <v>0.0012731481481481483</v>
      </c>
      <c r="I28" s="145">
        <v>0.0037430555555555555</v>
      </c>
    </row>
    <row r="29" spans="1:9" ht="12.75">
      <c r="A29" s="149">
        <v>24</v>
      </c>
      <c r="B29" s="148">
        <v>768</v>
      </c>
      <c r="C29" s="148" t="s">
        <v>100</v>
      </c>
      <c r="D29" s="150" t="s">
        <v>250</v>
      </c>
      <c r="E29" s="151">
        <v>2002</v>
      </c>
      <c r="F29" s="150" t="s">
        <v>39</v>
      </c>
      <c r="G29" s="146">
        <v>0.006944444444444444</v>
      </c>
      <c r="H29" s="146">
        <v>0.0012847222222222223</v>
      </c>
      <c r="I29" s="145">
        <v>0.0037488425925925922</v>
      </c>
    </row>
    <row r="30" spans="1:9" ht="12.75">
      <c r="A30" s="149">
        <v>25</v>
      </c>
      <c r="B30" s="148">
        <v>765</v>
      </c>
      <c r="C30" s="148" t="s">
        <v>100</v>
      </c>
      <c r="D30" s="147" t="s">
        <v>247</v>
      </c>
      <c r="E30" s="148">
        <v>2002</v>
      </c>
      <c r="F30" s="147" t="s">
        <v>196</v>
      </c>
      <c r="G30" s="146">
        <v>0.006967592592592592</v>
      </c>
      <c r="H30" s="146">
        <v>0.0013078703703703705</v>
      </c>
      <c r="I30" s="145">
        <v>0.003761574074074074</v>
      </c>
    </row>
    <row r="31" spans="1:9" ht="12.75">
      <c r="A31" s="149">
        <v>26</v>
      </c>
      <c r="B31" s="148">
        <v>720</v>
      </c>
      <c r="C31" s="148" t="s">
        <v>102</v>
      </c>
      <c r="D31" s="147" t="s">
        <v>246</v>
      </c>
      <c r="E31" s="148">
        <v>2000</v>
      </c>
      <c r="F31" s="147" t="s">
        <v>39</v>
      </c>
      <c r="G31" s="146">
        <v>0.006967592592592592</v>
      </c>
      <c r="H31" s="146">
        <v>0.0013078703703703705</v>
      </c>
      <c r="I31" s="145">
        <v>0.003761574074074074</v>
      </c>
    </row>
    <row r="32" spans="1:9" ht="12.75">
      <c r="A32" s="149">
        <v>27</v>
      </c>
      <c r="B32" s="148">
        <v>728</v>
      </c>
      <c r="C32" s="148" t="s">
        <v>102</v>
      </c>
      <c r="D32" s="147" t="s">
        <v>241</v>
      </c>
      <c r="E32" s="148">
        <v>2000</v>
      </c>
      <c r="F32" s="147" t="s">
        <v>878</v>
      </c>
      <c r="G32" s="146">
        <v>0.007002314814814815</v>
      </c>
      <c r="H32" s="146">
        <v>0.0013425925925925925</v>
      </c>
      <c r="I32" s="145">
        <v>0.0037800925925925923</v>
      </c>
    </row>
    <row r="33" spans="1:9" ht="12.75">
      <c r="A33" s="149">
        <v>28</v>
      </c>
      <c r="B33" s="148">
        <v>780</v>
      </c>
      <c r="C33" s="148" t="s">
        <v>126</v>
      </c>
      <c r="D33" s="147" t="s">
        <v>239</v>
      </c>
      <c r="E33" s="148">
        <v>2003</v>
      </c>
      <c r="F33" s="147" t="s">
        <v>860</v>
      </c>
      <c r="G33" s="146">
        <v>0.007013888888888889</v>
      </c>
      <c r="H33" s="146">
        <v>0.0013541666666666667</v>
      </c>
      <c r="I33" s="145">
        <v>0.0037870370370370367</v>
      </c>
    </row>
    <row r="34" spans="1:9" ht="12.75">
      <c r="A34" s="149">
        <v>29</v>
      </c>
      <c r="B34" s="148">
        <v>725</v>
      </c>
      <c r="C34" s="148" t="s">
        <v>102</v>
      </c>
      <c r="D34" s="147" t="s">
        <v>235</v>
      </c>
      <c r="E34" s="148">
        <v>2000</v>
      </c>
      <c r="F34" s="147" t="s">
        <v>39</v>
      </c>
      <c r="G34" s="146">
        <v>0.007025462962962963</v>
      </c>
      <c r="H34" s="146">
        <v>0.001365740740740741</v>
      </c>
      <c r="I34" s="145">
        <v>0.003792824074074074</v>
      </c>
    </row>
    <row r="35" spans="1:9" ht="12.75">
      <c r="A35" s="149">
        <v>30</v>
      </c>
      <c r="B35" s="148">
        <v>735</v>
      </c>
      <c r="C35" s="148" t="s">
        <v>102</v>
      </c>
      <c r="D35" s="147" t="s">
        <v>231</v>
      </c>
      <c r="E35" s="148">
        <v>2001</v>
      </c>
      <c r="F35" s="147" t="s">
        <v>53</v>
      </c>
      <c r="G35" s="146">
        <v>0.0070486111111111105</v>
      </c>
      <c r="H35" s="146">
        <v>0.001388888888888889</v>
      </c>
      <c r="I35" s="145">
        <v>0.0038055555555555555</v>
      </c>
    </row>
    <row r="36" spans="1:9" ht="12.75">
      <c r="A36" s="149">
        <v>31</v>
      </c>
      <c r="B36" s="148">
        <v>770</v>
      </c>
      <c r="C36" s="148" t="s">
        <v>100</v>
      </c>
      <c r="D36" s="147" t="s">
        <v>228</v>
      </c>
      <c r="E36" s="148">
        <v>2002</v>
      </c>
      <c r="F36" s="147" t="s">
        <v>39</v>
      </c>
      <c r="G36" s="146">
        <v>0.007071759259259259</v>
      </c>
      <c r="H36" s="146">
        <v>0.001412037037037037</v>
      </c>
      <c r="I36" s="145">
        <v>0.0038182870370370367</v>
      </c>
    </row>
    <row r="37" spans="1:9" ht="12.75">
      <c r="A37" s="149">
        <v>32</v>
      </c>
      <c r="B37" s="148">
        <v>761</v>
      </c>
      <c r="C37" s="148" t="s">
        <v>100</v>
      </c>
      <c r="D37" s="147" t="s">
        <v>226</v>
      </c>
      <c r="E37" s="148">
        <v>2002</v>
      </c>
      <c r="F37" s="147" t="s">
        <v>118</v>
      </c>
      <c r="G37" s="146">
        <v>0.007083333333333333</v>
      </c>
      <c r="H37" s="146">
        <v>0.001423611111111111</v>
      </c>
      <c r="I37" s="145">
        <v>0.003824074074074074</v>
      </c>
    </row>
    <row r="38" spans="1:9" ht="12.75">
      <c r="A38" s="149">
        <v>33</v>
      </c>
      <c r="B38" s="148">
        <v>775</v>
      </c>
      <c r="C38" s="148" t="s">
        <v>100</v>
      </c>
      <c r="D38" s="147" t="s">
        <v>225</v>
      </c>
      <c r="E38" s="148">
        <v>2002</v>
      </c>
      <c r="F38" s="147" t="s">
        <v>224</v>
      </c>
      <c r="G38" s="146">
        <v>0.007083333333333333</v>
      </c>
      <c r="H38" s="146">
        <v>0.001423611111111111</v>
      </c>
      <c r="I38" s="145">
        <v>0.003824074074074074</v>
      </c>
    </row>
    <row r="39" spans="1:9" ht="12.75">
      <c r="A39" s="149">
        <v>34</v>
      </c>
      <c r="B39" s="148">
        <v>685</v>
      </c>
      <c r="C39" s="148" t="s">
        <v>102</v>
      </c>
      <c r="D39" s="147" t="s">
        <v>221</v>
      </c>
      <c r="E39" s="148">
        <v>2000</v>
      </c>
      <c r="F39" s="147" t="s">
        <v>21</v>
      </c>
      <c r="G39" s="146">
        <v>0.007141203703703704</v>
      </c>
      <c r="H39" s="146">
        <v>0.0014814814814814814</v>
      </c>
      <c r="I39" s="145">
        <v>0.003855324074074074</v>
      </c>
    </row>
    <row r="40" spans="1:9" ht="12.75">
      <c r="A40" s="149">
        <v>35</v>
      </c>
      <c r="B40" s="148">
        <v>708</v>
      </c>
      <c r="C40" s="148" t="s">
        <v>102</v>
      </c>
      <c r="D40" s="147" t="s">
        <v>218</v>
      </c>
      <c r="E40" s="148">
        <v>2001</v>
      </c>
      <c r="F40" s="147" t="s">
        <v>170</v>
      </c>
      <c r="G40" s="146">
        <v>0.007152777777777779</v>
      </c>
      <c r="H40" s="146">
        <v>0.0014930555555555556</v>
      </c>
      <c r="I40" s="145">
        <v>0.0038611111111111116</v>
      </c>
    </row>
    <row r="41" spans="1:9" ht="12.75">
      <c r="A41" s="149">
        <v>36</v>
      </c>
      <c r="B41" s="148">
        <v>785</v>
      </c>
      <c r="C41" s="148" t="s">
        <v>126</v>
      </c>
      <c r="D41" s="147" t="s">
        <v>217</v>
      </c>
      <c r="E41" s="148">
        <v>2003</v>
      </c>
      <c r="F41" s="147" t="s">
        <v>46</v>
      </c>
      <c r="G41" s="146">
        <v>0.0071643518518518514</v>
      </c>
      <c r="H41" s="146">
        <v>0.0015046296296296294</v>
      </c>
      <c r="I41" s="145">
        <v>0.0038680555555555556</v>
      </c>
    </row>
    <row r="42" spans="1:9" ht="12.75">
      <c r="A42" s="149">
        <v>37</v>
      </c>
      <c r="B42" s="148">
        <v>777</v>
      </c>
      <c r="C42" s="148" t="s">
        <v>126</v>
      </c>
      <c r="D42" s="147" t="s">
        <v>216</v>
      </c>
      <c r="E42" s="148">
        <v>2003</v>
      </c>
      <c r="F42" s="147" t="s">
        <v>21</v>
      </c>
      <c r="G42" s="146">
        <v>0.0071874999999999994</v>
      </c>
      <c r="H42" s="146">
        <v>0.0015277777777777779</v>
      </c>
      <c r="I42" s="145">
        <v>0.0038807870370370368</v>
      </c>
    </row>
    <row r="43" spans="1:9" ht="12.75">
      <c r="A43" s="149">
        <v>38</v>
      </c>
      <c r="B43" s="148">
        <v>760</v>
      </c>
      <c r="C43" s="148" t="s">
        <v>100</v>
      </c>
      <c r="D43" s="147" t="s">
        <v>211</v>
      </c>
      <c r="E43" s="148">
        <v>2002</v>
      </c>
      <c r="F43" s="147" t="s">
        <v>48</v>
      </c>
      <c r="G43" s="146">
        <v>0.0072106481481481475</v>
      </c>
      <c r="H43" s="146">
        <v>0.001550925925925926</v>
      </c>
      <c r="I43" s="145">
        <v>0.0038923611111111116</v>
      </c>
    </row>
    <row r="44" spans="1:9" ht="12.75">
      <c r="A44" s="149">
        <v>39</v>
      </c>
      <c r="B44" s="148">
        <v>698</v>
      </c>
      <c r="C44" s="148" t="s">
        <v>102</v>
      </c>
      <c r="D44" s="150" t="s">
        <v>210</v>
      </c>
      <c r="E44" s="151">
        <v>2000</v>
      </c>
      <c r="F44" s="150" t="s">
        <v>14</v>
      </c>
      <c r="G44" s="146">
        <v>0.007222222222222223</v>
      </c>
      <c r="H44" s="146">
        <v>0.0015624999999999999</v>
      </c>
      <c r="I44" s="145">
        <v>0.0038993055555555556</v>
      </c>
    </row>
    <row r="45" spans="1:9" ht="12.75">
      <c r="A45" s="149">
        <v>40</v>
      </c>
      <c r="B45" s="148">
        <v>689</v>
      </c>
      <c r="C45" s="148" t="s">
        <v>102</v>
      </c>
      <c r="D45" s="147" t="s">
        <v>208</v>
      </c>
      <c r="E45" s="148">
        <v>2001</v>
      </c>
      <c r="F45" s="147" t="s">
        <v>21</v>
      </c>
      <c r="G45" s="146">
        <v>0.007245370370370371</v>
      </c>
      <c r="H45" s="146">
        <v>0.0015856481481481479</v>
      </c>
      <c r="I45" s="145">
        <v>0.003912037037037037</v>
      </c>
    </row>
    <row r="46" spans="1:9" ht="12.75">
      <c r="A46" s="149">
        <v>41</v>
      </c>
      <c r="B46" s="148">
        <v>225</v>
      </c>
      <c r="C46" s="148" t="s">
        <v>205</v>
      </c>
      <c r="D46" s="147" t="s">
        <v>207</v>
      </c>
      <c r="E46" s="148">
        <v>2007</v>
      </c>
      <c r="F46" s="147" t="s">
        <v>203</v>
      </c>
      <c r="G46" s="146">
        <v>0.007256944444444444</v>
      </c>
      <c r="H46" s="146">
        <v>0.001597222222222222</v>
      </c>
      <c r="I46" s="145">
        <v>0.0039178240740740744</v>
      </c>
    </row>
    <row r="47" spans="1:9" ht="12.75">
      <c r="A47" s="149">
        <v>42</v>
      </c>
      <c r="B47" s="148">
        <v>769</v>
      </c>
      <c r="C47" s="148" t="s">
        <v>100</v>
      </c>
      <c r="D47" s="147" t="s">
        <v>206</v>
      </c>
      <c r="E47" s="148">
        <v>2002</v>
      </c>
      <c r="F47" s="147" t="s">
        <v>39</v>
      </c>
      <c r="G47" s="146">
        <v>0.007256944444444444</v>
      </c>
      <c r="H47" s="146">
        <v>0.001597222222222222</v>
      </c>
      <c r="I47" s="145">
        <v>0.0039178240740740744</v>
      </c>
    </row>
    <row r="48" spans="1:9" ht="12.75">
      <c r="A48" s="149">
        <v>43</v>
      </c>
      <c r="B48" s="148">
        <v>224</v>
      </c>
      <c r="C48" s="148" t="s">
        <v>205</v>
      </c>
      <c r="D48" s="147" t="s">
        <v>204</v>
      </c>
      <c r="E48" s="148">
        <v>2007</v>
      </c>
      <c r="F48" s="147" t="s">
        <v>203</v>
      </c>
      <c r="G48" s="146">
        <v>0.007256944444444444</v>
      </c>
      <c r="H48" s="146">
        <v>0.001597222222222222</v>
      </c>
      <c r="I48" s="145">
        <v>0.0039178240740740744</v>
      </c>
    </row>
    <row r="49" spans="1:9" ht="12.75">
      <c r="A49" s="149">
        <v>44</v>
      </c>
      <c r="B49" s="148">
        <v>723</v>
      </c>
      <c r="C49" s="148" t="s">
        <v>102</v>
      </c>
      <c r="D49" s="147" t="s">
        <v>199</v>
      </c>
      <c r="E49" s="148">
        <v>2000</v>
      </c>
      <c r="F49" s="147" t="s">
        <v>39</v>
      </c>
      <c r="G49" s="146">
        <v>0.007291666666666666</v>
      </c>
      <c r="H49" s="146">
        <v>0.0016319444444444445</v>
      </c>
      <c r="I49" s="145">
        <v>0.003936342592592593</v>
      </c>
    </row>
    <row r="50" spans="1:9" ht="12.75">
      <c r="A50" s="149">
        <v>45</v>
      </c>
      <c r="B50" s="148">
        <v>719</v>
      </c>
      <c r="C50" s="148" t="s">
        <v>102</v>
      </c>
      <c r="D50" s="147" t="s">
        <v>197</v>
      </c>
      <c r="E50" s="148">
        <v>2000</v>
      </c>
      <c r="F50" s="147" t="s">
        <v>196</v>
      </c>
      <c r="G50" s="146">
        <v>0.007303240740740741</v>
      </c>
      <c r="H50" s="146">
        <v>0.0016435185185185183</v>
      </c>
      <c r="I50" s="145">
        <v>0.003943287037037038</v>
      </c>
    </row>
    <row r="51" spans="1:9" ht="12.75">
      <c r="A51" s="149">
        <v>46</v>
      </c>
      <c r="B51" s="148">
        <v>691</v>
      </c>
      <c r="C51" s="148" t="s">
        <v>102</v>
      </c>
      <c r="D51" s="147" t="s">
        <v>195</v>
      </c>
      <c r="E51" s="148">
        <v>2001</v>
      </c>
      <c r="F51" s="147" t="s">
        <v>21</v>
      </c>
      <c r="G51" s="146">
        <v>0.007337962962962963</v>
      </c>
      <c r="H51" s="146">
        <v>0.0016782407407407406</v>
      </c>
      <c r="I51" s="145">
        <v>0.003961805555555556</v>
      </c>
    </row>
    <row r="52" spans="1:9" ht="12.75">
      <c r="A52" s="149">
        <v>47</v>
      </c>
      <c r="B52" s="148">
        <v>717</v>
      </c>
      <c r="C52" s="148" t="s">
        <v>102</v>
      </c>
      <c r="D52" s="150" t="s">
        <v>192</v>
      </c>
      <c r="E52" s="151">
        <v>2001</v>
      </c>
      <c r="F52" s="150" t="s">
        <v>158</v>
      </c>
      <c r="G52" s="146">
        <v>0.007372685185185186</v>
      </c>
      <c r="H52" s="146">
        <v>0.001712962962962963</v>
      </c>
      <c r="I52" s="145">
        <v>0.0039803240740740745</v>
      </c>
    </row>
    <row r="53" spans="1:9" ht="12.75">
      <c r="A53" s="149">
        <v>48</v>
      </c>
      <c r="B53" s="148">
        <v>706</v>
      </c>
      <c r="C53" s="148" t="s">
        <v>102</v>
      </c>
      <c r="D53" s="147" t="s">
        <v>191</v>
      </c>
      <c r="E53" s="148">
        <v>2000</v>
      </c>
      <c r="F53" s="147" t="s">
        <v>170</v>
      </c>
      <c r="G53" s="146">
        <v>0.007395833333333334</v>
      </c>
      <c r="H53" s="146">
        <v>0.001736111111111111</v>
      </c>
      <c r="I53" s="145">
        <v>0.003993055555555556</v>
      </c>
    </row>
    <row r="54" spans="1:9" ht="12.75">
      <c r="A54" s="149">
        <v>49</v>
      </c>
      <c r="B54" s="148">
        <v>753</v>
      </c>
      <c r="C54" s="148" t="s">
        <v>102</v>
      </c>
      <c r="D54" s="147" t="s">
        <v>190</v>
      </c>
      <c r="E54" s="148">
        <v>2001</v>
      </c>
      <c r="F54" s="147" t="s">
        <v>0</v>
      </c>
      <c r="G54" s="146">
        <v>0.007407407407407407</v>
      </c>
      <c r="H54" s="146">
        <v>0.0017476851851851852</v>
      </c>
      <c r="I54" s="145">
        <v>0.003998842592592592</v>
      </c>
    </row>
    <row r="55" spans="1:9" ht="12.75">
      <c r="A55" s="149">
        <v>50</v>
      </c>
      <c r="B55" s="148">
        <v>771</v>
      </c>
      <c r="C55" s="148" t="s">
        <v>100</v>
      </c>
      <c r="D55" s="147" t="s">
        <v>184</v>
      </c>
      <c r="E55" s="148">
        <v>2002</v>
      </c>
      <c r="F55" s="147" t="s">
        <v>39</v>
      </c>
      <c r="G55" s="146">
        <v>0.007453703703703703</v>
      </c>
      <c r="H55" s="146">
        <v>0.0017939814814814815</v>
      </c>
      <c r="I55" s="145">
        <v>0.004024305555555555</v>
      </c>
    </row>
    <row r="56" spans="1:9" ht="12.75">
      <c r="A56" s="149">
        <v>51</v>
      </c>
      <c r="B56" s="148">
        <v>700</v>
      </c>
      <c r="C56" s="148" t="s">
        <v>126</v>
      </c>
      <c r="D56" s="147" t="s">
        <v>177</v>
      </c>
      <c r="E56" s="148">
        <v>2003</v>
      </c>
      <c r="F56" s="147" t="s">
        <v>14</v>
      </c>
      <c r="G56" s="146">
        <v>0.007523148148148148</v>
      </c>
      <c r="H56" s="146">
        <v>0.0018634259259259261</v>
      </c>
      <c r="I56" s="145">
        <v>0.004061342592592593</v>
      </c>
    </row>
    <row r="57" spans="1:9" ht="12.75">
      <c r="A57" s="149">
        <v>52</v>
      </c>
      <c r="B57" s="148">
        <v>696</v>
      </c>
      <c r="C57" s="148" t="s">
        <v>102</v>
      </c>
      <c r="D57" s="147" t="s">
        <v>176</v>
      </c>
      <c r="E57" s="148">
        <v>2000</v>
      </c>
      <c r="F57" s="147" t="s">
        <v>860</v>
      </c>
      <c r="G57" s="146">
        <v>0.007523148148148148</v>
      </c>
      <c r="H57" s="146">
        <v>0.0018634259259259261</v>
      </c>
      <c r="I57" s="145">
        <v>0.004061342592592593</v>
      </c>
    </row>
    <row r="58" spans="1:9" ht="12.75">
      <c r="A58" s="149">
        <v>53</v>
      </c>
      <c r="B58" s="148">
        <v>764</v>
      </c>
      <c r="C58" s="148" t="s">
        <v>100</v>
      </c>
      <c r="D58" s="147" t="s">
        <v>175</v>
      </c>
      <c r="E58" s="148">
        <v>2002</v>
      </c>
      <c r="F58" s="147" t="s">
        <v>124</v>
      </c>
      <c r="G58" s="146">
        <v>0.007534722222222221</v>
      </c>
      <c r="H58" s="146">
        <v>0.0018750000000000001</v>
      </c>
      <c r="I58" s="145">
        <v>0.004068287037037037</v>
      </c>
    </row>
    <row r="59" spans="1:9" ht="12.75">
      <c r="A59" s="149">
        <v>54</v>
      </c>
      <c r="B59" s="148">
        <v>788</v>
      </c>
      <c r="C59" s="148" t="s">
        <v>126</v>
      </c>
      <c r="D59" s="147" t="s">
        <v>174</v>
      </c>
      <c r="E59" s="148">
        <v>2003</v>
      </c>
      <c r="F59" s="147" t="s">
        <v>61</v>
      </c>
      <c r="G59" s="146">
        <v>0.007534722222222221</v>
      </c>
      <c r="H59" s="146">
        <v>0.0018750000000000001</v>
      </c>
      <c r="I59" s="145">
        <v>0.004068287037037037</v>
      </c>
    </row>
    <row r="60" spans="1:9" ht="12.75">
      <c r="A60" s="149">
        <v>55</v>
      </c>
      <c r="B60" s="148">
        <v>790</v>
      </c>
      <c r="C60" s="148" t="s">
        <v>126</v>
      </c>
      <c r="D60" s="147" t="s">
        <v>173</v>
      </c>
      <c r="E60" s="148">
        <v>2003</v>
      </c>
      <c r="F60" s="147" t="s">
        <v>61</v>
      </c>
      <c r="G60" s="146">
        <v>0.007534722222222221</v>
      </c>
      <c r="H60" s="146">
        <v>0.0018750000000000001</v>
      </c>
      <c r="I60" s="145">
        <v>0.004068287037037037</v>
      </c>
    </row>
    <row r="61" spans="1:9" ht="12.75">
      <c r="A61" s="149">
        <v>56</v>
      </c>
      <c r="B61" s="148">
        <v>709</v>
      </c>
      <c r="C61" s="148" t="s">
        <v>102</v>
      </c>
      <c r="D61" s="147" t="s">
        <v>171</v>
      </c>
      <c r="E61" s="148">
        <v>2001</v>
      </c>
      <c r="F61" s="147" t="s">
        <v>170</v>
      </c>
      <c r="G61" s="146">
        <v>0.00755787037037037</v>
      </c>
      <c r="H61" s="146">
        <v>0.0018981481481481482</v>
      </c>
      <c r="I61" s="145">
        <v>0.004079861111111111</v>
      </c>
    </row>
    <row r="62" spans="1:9" ht="12.75">
      <c r="A62" s="149">
        <v>57</v>
      </c>
      <c r="B62" s="148">
        <v>759</v>
      </c>
      <c r="C62" s="148" t="s">
        <v>100</v>
      </c>
      <c r="D62" s="147" t="s">
        <v>169</v>
      </c>
      <c r="E62" s="148">
        <v>2002</v>
      </c>
      <c r="F62" s="147" t="s">
        <v>14</v>
      </c>
      <c r="G62" s="146">
        <v>0.007569444444444445</v>
      </c>
      <c r="H62" s="146">
        <v>0.0019097222222222222</v>
      </c>
      <c r="I62" s="145">
        <v>0.004086805555555555</v>
      </c>
    </row>
    <row r="63" spans="1:9" ht="12.75">
      <c r="A63" s="149">
        <v>58</v>
      </c>
      <c r="B63" s="148">
        <v>750</v>
      </c>
      <c r="C63" s="148" t="s">
        <v>102</v>
      </c>
      <c r="D63" s="147" t="s">
        <v>167</v>
      </c>
      <c r="E63" s="148">
        <v>2000</v>
      </c>
      <c r="F63" s="147" t="s">
        <v>122</v>
      </c>
      <c r="G63" s="146">
        <v>0.007592592592592593</v>
      </c>
      <c r="H63" s="146">
        <v>0.0019328703703703704</v>
      </c>
      <c r="I63" s="145">
        <v>0.004099537037037037</v>
      </c>
    </row>
    <row r="64" spans="1:9" ht="12.75">
      <c r="A64" s="149">
        <v>59</v>
      </c>
      <c r="B64" s="148">
        <v>701</v>
      </c>
      <c r="C64" s="148" t="s">
        <v>102</v>
      </c>
      <c r="D64" s="147" t="s">
        <v>166</v>
      </c>
      <c r="E64" s="148">
        <v>2000</v>
      </c>
      <c r="F64" s="147" t="s">
        <v>118</v>
      </c>
      <c r="G64" s="146">
        <v>0.007604166666666666</v>
      </c>
      <c r="H64" s="146">
        <v>0.0019444444444444442</v>
      </c>
      <c r="I64" s="145">
        <v>0.004105324074074075</v>
      </c>
    </row>
    <row r="65" spans="1:9" ht="12.75">
      <c r="A65" s="149">
        <v>60</v>
      </c>
      <c r="B65" s="148">
        <v>751</v>
      </c>
      <c r="C65" s="148" t="s">
        <v>102</v>
      </c>
      <c r="D65" s="147" t="s">
        <v>164</v>
      </c>
      <c r="E65" s="148">
        <v>2000</v>
      </c>
      <c r="F65" s="147" t="s">
        <v>122</v>
      </c>
      <c r="G65" s="146">
        <v>0.007638888888888889</v>
      </c>
      <c r="H65" s="146">
        <v>0.001979166666666667</v>
      </c>
      <c r="I65" s="145">
        <v>0.004123842592592593</v>
      </c>
    </row>
    <row r="66" spans="1:9" ht="12.75">
      <c r="A66" s="149">
        <v>61</v>
      </c>
      <c r="B66" s="148">
        <v>776</v>
      </c>
      <c r="C66" s="148" t="s">
        <v>126</v>
      </c>
      <c r="D66" s="147" t="s">
        <v>163</v>
      </c>
      <c r="E66" s="148">
        <v>2003</v>
      </c>
      <c r="F66" s="147" t="s">
        <v>21</v>
      </c>
      <c r="G66" s="146">
        <v>0.007662037037037037</v>
      </c>
      <c r="H66" s="146">
        <v>0.002002314814814815</v>
      </c>
      <c r="I66" s="145">
        <v>0.004136574074074075</v>
      </c>
    </row>
    <row r="67" spans="1:9" ht="12.75">
      <c r="A67" s="149">
        <v>62</v>
      </c>
      <c r="B67" s="148">
        <v>699</v>
      </c>
      <c r="C67" s="148" t="s">
        <v>102</v>
      </c>
      <c r="D67" s="150" t="s">
        <v>161</v>
      </c>
      <c r="E67" s="151">
        <v>2000</v>
      </c>
      <c r="F67" s="150" t="s">
        <v>14</v>
      </c>
      <c r="G67" s="146">
        <v>0.007685185185185185</v>
      </c>
      <c r="H67" s="146">
        <v>0.002025462962962963</v>
      </c>
      <c r="I67" s="145">
        <v>0.004149305555555555</v>
      </c>
    </row>
    <row r="68" spans="1:9" ht="12.75">
      <c r="A68" s="149">
        <v>63</v>
      </c>
      <c r="B68" s="148">
        <v>755</v>
      </c>
      <c r="C68" s="148" t="s">
        <v>100</v>
      </c>
      <c r="D68" s="147" t="s">
        <v>160</v>
      </c>
      <c r="E68" s="148">
        <v>2002</v>
      </c>
      <c r="F68" s="147" t="s">
        <v>21</v>
      </c>
      <c r="G68" s="146">
        <v>0.007685185185185185</v>
      </c>
      <c r="H68" s="146">
        <v>0.002025462962962963</v>
      </c>
      <c r="I68" s="145">
        <v>0.004149305555555555</v>
      </c>
    </row>
    <row r="69" spans="1:9" ht="12.75">
      <c r="A69" s="149">
        <v>64</v>
      </c>
      <c r="B69" s="148">
        <v>749</v>
      </c>
      <c r="C69" s="148" t="s">
        <v>102</v>
      </c>
      <c r="D69" s="147" t="s">
        <v>157</v>
      </c>
      <c r="E69" s="148">
        <v>2000</v>
      </c>
      <c r="F69" s="147" t="s">
        <v>122</v>
      </c>
      <c r="G69" s="146">
        <v>0.00769675925925926</v>
      </c>
      <c r="H69" s="146">
        <v>0.0020370370370370373</v>
      </c>
      <c r="I69" s="145">
        <v>0.004155092592592593</v>
      </c>
    </row>
    <row r="70" spans="1:9" ht="12.75">
      <c r="A70" s="149">
        <v>65</v>
      </c>
      <c r="B70" s="148">
        <v>737</v>
      </c>
      <c r="C70" s="148" t="s">
        <v>102</v>
      </c>
      <c r="D70" s="147" t="s">
        <v>153</v>
      </c>
      <c r="E70" s="148">
        <v>2001</v>
      </c>
      <c r="F70" s="147" t="s">
        <v>53</v>
      </c>
      <c r="G70" s="146">
        <v>0.0078125</v>
      </c>
      <c r="H70" s="146">
        <v>0.0021527777777777778</v>
      </c>
      <c r="I70" s="145">
        <v>0.004217592592592593</v>
      </c>
    </row>
    <row r="71" spans="1:9" ht="12.75">
      <c r="A71" s="149">
        <v>66</v>
      </c>
      <c r="B71" s="148">
        <v>733</v>
      </c>
      <c r="C71" s="148" t="s">
        <v>102</v>
      </c>
      <c r="D71" s="147" t="s">
        <v>152</v>
      </c>
      <c r="E71" s="148">
        <v>2001</v>
      </c>
      <c r="F71" s="147" t="s">
        <v>28</v>
      </c>
      <c r="G71" s="146">
        <v>0.007858796296296296</v>
      </c>
      <c r="H71" s="146">
        <v>0.002199074074074074</v>
      </c>
      <c r="I71" s="145">
        <v>0.004243055555555556</v>
      </c>
    </row>
    <row r="72" spans="1:9" ht="12.75">
      <c r="A72" s="149">
        <v>67</v>
      </c>
      <c r="B72" s="148">
        <v>783</v>
      </c>
      <c r="C72" s="148" t="s">
        <v>126</v>
      </c>
      <c r="D72" s="147" t="s">
        <v>145</v>
      </c>
      <c r="E72" s="148">
        <v>2003</v>
      </c>
      <c r="F72" s="147" t="s">
        <v>14</v>
      </c>
      <c r="G72" s="146">
        <v>0.008020833333333333</v>
      </c>
      <c r="H72" s="146">
        <v>0.002361111111111111</v>
      </c>
      <c r="I72" s="145">
        <v>0.004329861111111112</v>
      </c>
    </row>
    <row r="73" spans="1:9" ht="12.75">
      <c r="A73" s="149">
        <v>68</v>
      </c>
      <c r="B73" s="148">
        <v>784</v>
      </c>
      <c r="C73" s="148" t="s">
        <v>126</v>
      </c>
      <c r="D73" s="147" t="s">
        <v>144</v>
      </c>
      <c r="E73" s="148">
        <v>2003</v>
      </c>
      <c r="F73" s="147" t="s">
        <v>48</v>
      </c>
      <c r="G73" s="146">
        <v>0.008055555555555555</v>
      </c>
      <c r="H73" s="146">
        <v>0.0023958333333333336</v>
      </c>
      <c r="I73" s="145">
        <v>0.004349537037037037</v>
      </c>
    </row>
    <row r="74" spans="1:9" ht="12.75">
      <c r="A74" s="149">
        <v>69</v>
      </c>
      <c r="B74" s="148">
        <v>767</v>
      </c>
      <c r="C74" s="148" t="s">
        <v>100</v>
      </c>
      <c r="D74" s="147" t="s">
        <v>135</v>
      </c>
      <c r="E74" s="148">
        <v>2002</v>
      </c>
      <c r="F74" s="147" t="s">
        <v>39</v>
      </c>
      <c r="G74" s="146">
        <v>0.008263888888888888</v>
      </c>
      <c r="H74" s="146">
        <v>0.0026041666666666665</v>
      </c>
      <c r="I74" s="145">
        <v>0.004461805555555556</v>
      </c>
    </row>
    <row r="75" spans="1:9" ht="12.75">
      <c r="A75" s="149">
        <v>70</v>
      </c>
      <c r="B75" s="148">
        <v>729</v>
      </c>
      <c r="C75" s="148" t="s">
        <v>102</v>
      </c>
      <c r="D75" s="150" t="s">
        <v>130</v>
      </c>
      <c r="E75" s="151">
        <v>2000</v>
      </c>
      <c r="F75" s="150" t="s">
        <v>28</v>
      </c>
      <c r="G75" s="146">
        <v>0.00835648148148148</v>
      </c>
      <c r="H75" s="146">
        <v>0.0026967592592592594</v>
      </c>
      <c r="I75" s="145">
        <v>0.004511574074074074</v>
      </c>
    </row>
    <row r="76" spans="1:9" ht="12.75">
      <c r="A76" s="149">
        <v>71</v>
      </c>
      <c r="B76" s="148">
        <v>738</v>
      </c>
      <c r="C76" s="148" t="s">
        <v>102</v>
      </c>
      <c r="D76" s="147" t="s">
        <v>128</v>
      </c>
      <c r="E76" s="148">
        <v>2000</v>
      </c>
      <c r="F76" s="147" t="s">
        <v>862</v>
      </c>
      <c r="G76" s="146">
        <v>0.00835648148148148</v>
      </c>
      <c r="H76" s="146">
        <v>0.0026967592592592594</v>
      </c>
      <c r="I76" s="145">
        <v>0.004511574074074074</v>
      </c>
    </row>
    <row r="77" spans="1:9" ht="12.75">
      <c r="A77" s="149">
        <v>72</v>
      </c>
      <c r="B77" s="148">
        <v>688</v>
      </c>
      <c r="C77" s="148" t="s">
        <v>102</v>
      </c>
      <c r="D77" s="147" t="s">
        <v>127</v>
      </c>
      <c r="E77" s="148">
        <v>2000</v>
      </c>
      <c r="F77" s="147" t="s">
        <v>21</v>
      </c>
      <c r="G77" s="146">
        <v>0.008425925925925925</v>
      </c>
      <c r="H77" s="146">
        <v>0.0027662037037037034</v>
      </c>
      <c r="I77" s="145">
        <v>0.004548611111111111</v>
      </c>
    </row>
    <row r="78" spans="1:9" ht="12.75">
      <c r="A78" s="149">
        <v>73</v>
      </c>
      <c r="B78" s="148">
        <v>786</v>
      </c>
      <c r="C78" s="148" t="s">
        <v>126</v>
      </c>
      <c r="D78" s="147" t="s">
        <v>125</v>
      </c>
      <c r="E78" s="148">
        <v>2003</v>
      </c>
      <c r="F78" s="147" t="s">
        <v>124</v>
      </c>
      <c r="G78" s="146">
        <v>0.0084375</v>
      </c>
      <c r="H78" s="146">
        <v>0.002777777777777778</v>
      </c>
      <c r="I78" s="145">
        <v>0.004555555555555556</v>
      </c>
    </row>
    <row r="79" spans="1:9" ht="12.75">
      <c r="A79" s="149">
        <v>74</v>
      </c>
      <c r="B79" s="148">
        <v>762</v>
      </c>
      <c r="C79" s="148" t="s">
        <v>100</v>
      </c>
      <c r="D79" s="147" t="s">
        <v>119</v>
      </c>
      <c r="E79" s="148">
        <v>2002</v>
      </c>
      <c r="F79" s="147" t="s">
        <v>118</v>
      </c>
      <c r="G79" s="146">
        <v>0.008541666666666668</v>
      </c>
      <c r="H79" s="146">
        <v>0.0028819444444444444</v>
      </c>
      <c r="I79" s="145">
        <v>0.004611111111111111</v>
      </c>
    </row>
    <row r="80" spans="1:9" ht="12.75">
      <c r="A80" s="149">
        <v>75</v>
      </c>
      <c r="B80" s="148">
        <v>758</v>
      </c>
      <c r="C80" s="148" t="s">
        <v>100</v>
      </c>
      <c r="D80" s="147" t="s">
        <v>117</v>
      </c>
      <c r="E80" s="148">
        <v>2002</v>
      </c>
      <c r="F80" s="147" t="s">
        <v>33</v>
      </c>
      <c r="G80" s="146">
        <v>0.008587962962962962</v>
      </c>
      <c r="H80" s="146">
        <v>0.0029282407407407412</v>
      </c>
      <c r="I80" s="145">
        <v>0.004636574074074074</v>
      </c>
    </row>
    <row r="81" spans="1:9" ht="12.75">
      <c r="A81" s="149">
        <v>76</v>
      </c>
      <c r="B81" s="148">
        <v>757</v>
      </c>
      <c r="C81" s="148" t="s">
        <v>100</v>
      </c>
      <c r="D81" s="147" t="s">
        <v>111</v>
      </c>
      <c r="E81" s="148">
        <v>2002</v>
      </c>
      <c r="F81" s="147" t="s">
        <v>33</v>
      </c>
      <c r="G81" s="146">
        <v>0.008657407407407407</v>
      </c>
      <c r="H81" s="146">
        <v>0.002997685185185185</v>
      </c>
      <c r="I81" s="145">
        <v>0.004673611111111112</v>
      </c>
    </row>
    <row r="82" spans="1:9" ht="12.75">
      <c r="A82" s="149">
        <v>77</v>
      </c>
      <c r="B82" s="148">
        <v>739</v>
      </c>
      <c r="C82" s="148" t="s">
        <v>102</v>
      </c>
      <c r="D82" s="147" t="s">
        <v>110</v>
      </c>
      <c r="E82" s="148">
        <v>2000</v>
      </c>
      <c r="F82" s="147" t="s">
        <v>862</v>
      </c>
      <c r="G82" s="146">
        <v>0.008692129629629631</v>
      </c>
      <c r="H82" s="146">
        <v>0.0030324074074074073</v>
      </c>
      <c r="I82" s="145">
        <v>0.004693287037037037</v>
      </c>
    </row>
    <row r="83" spans="1:9" ht="12.75">
      <c r="A83" s="149">
        <v>78</v>
      </c>
      <c r="B83" s="148">
        <v>754</v>
      </c>
      <c r="C83" s="148" t="s">
        <v>102</v>
      </c>
      <c r="D83" s="147" t="s">
        <v>101</v>
      </c>
      <c r="E83" s="148">
        <v>2001</v>
      </c>
      <c r="F83" s="147" t="s">
        <v>0</v>
      </c>
      <c r="G83" s="146">
        <v>0.008865740740740742</v>
      </c>
      <c r="H83" s="146">
        <v>0.003206018518518519</v>
      </c>
      <c r="I83" s="145">
        <v>0.004787037037037037</v>
      </c>
    </row>
    <row r="84" spans="1:9" ht="12.75">
      <c r="A84" s="149">
        <v>79</v>
      </c>
      <c r="B84" s="148">
        <v>773</v>
      </c>
      <c r="C84" s="148" t="s">
        <v>100</v>
      </c>
      <c r="D84" s="147" t="s">
        <v>99</v>
      </c>
      <c r="E84" s="148">
        <v>2002</v>
      </c>
      <c r="F84" s="147" t="s">
        <v>862</v>
      </c>
      <c r="G84" s="146">
        <v>0.008888888888888889</v>
      </c>
      <c r="H84" s="146">
        <v>0.0032291666666666666</v>
      </c>
      <c r="I84" s="145">
        <v>0.004798611111111111</v>
      </c>
    </row>
  </sheetData>
  <sheetProtection/>
  <mergeCells count="3">
    <mergeCell ref="B1:D1"/>
    <mergeCell ref="B2:D2"/>
    <mergeCell ref="D3:I3"/>
  </mergeCells>
  <printOptions/>
  <pageMargins left="0.75" right="0.25" top="1" bottom="0.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2013-10-21T20:00:50Z</dcterms:created>
  <dcterms:modified xsi:type="dcterms:W3CDTF">2013-10-21T20:07:48Z</dcterms:modified>
  <cp:category/>
  <cp:version/>
  <cp:contentType/>
  <cp:contentStatus/>
</cp:coreProperties>
</file>