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activeTab="4"/>
  </bookViews>
  <sheets>
    <sheet name="Bendras finisas" sheetId="1" r:id="rId1"/>
    <sheet name="2,5km" sheetId="2" r:id="rId2"/>
    <sheet name="5km" sheetId="3" r:id="rId3"/>
    <sheet name="10km" sheetId="4" r:id="rId4"/>
    <sheet name="Komandiniai rezultatai" sheetId="5" r:id="rId5"/>
  </sheets>
  <externalReferences>
    <externalReference r:id="rId8"/>
    <externalReference r:id="rId9"/>
    <externalReference r:id="rId10"/>
  </externalReferences>
  <definedNames>
    <definedName name="_xlnm._FilterDatabase" localSheetId="3" hidden="1">'10km'!$A$7:$K$81</definedName>
    <definedName name="_xlnm._FilterDatabase" localSheetId="1" hidden="1">'2,5km'!$A$7:$K$45</definedName>
    <definedName name="_xlnm._FilterDatabase" localSheetId="2" hidden="1">'5km'!$A$7:$K$62</definedName>
    <definedName name="_xlnm._FilterDatabase" localSheetId="0" hidden="1">'Bendras finisas'!$A$7:$K$176</definedName>
    <definedName name="list" localSheetId="1">'[2]list'!$B$6:$J$402</definedName>
    <definedName name="list" localSheetId="0">'[3]list'!$B$6:$J$402</definedName>
    <definedName name="list">'[1]list'!$B$6:$J$332</definedName>
  </definedNames>
  <calcPr fullCalcOnLoad="1"/>
</workbook>
</file>

<file path=xl/sharedStrings.xml><?xml version="1.0" encoding="utf-8"?>
<sst xmlns="http://schemas.openxmlformats.org/spreadsheetml/2006/main" count="2497" uniqueCount="527">
  <si>
    <t>Vilnius</t>
  </si>
  <si>
    <t>Taškai</t>
  </si>
  <si>
    <t>Nariai</t>
  </si>
  <si>
    <t>Viso taškų</t>
  </si>
  <si>
    <t>Koeficientas</t>
  </si>
  <si>
    <t>Vieta</t>
  </si>
  <si>
    <t>Taškai (distancijose)</t>
  </si>
  <si>
    <t>Viso</t>
  </si>
  <si>
    <t>Komanda</t>
  </si>
  <si>
    <t>Nr.</t>
  </si>
  <si>
    <t>Vardas</t>
  </si>
  <si>
    <t>Pavardė</t>
  </si>
  <si>
    <t>Miestas</t>
  </si>
  <si>
    <t>Klubas</t>
  </si>
  <si>
    <t>Povilas</t>
  </si>
  <si>
    <t>Alytus</t>
  </si>
  <si>
    <t>v</t>
  </si>
  <si>
    <t>Mantas</t>
  </si>
  <si>
    <t>Šarauskas</t>
  </si>
  <si>
    <t>1993-11-16</t>
  </si>
  <si>
    <t>Lukas</t>
  </si>
  <si>
    <t>Martynas</t>
  </si>
  <si>
    <t>Tomas</t>
  </si>
  <si>
    <t>Mankus</t>
  </si>
  <si>
    <t>Kaunas</t>
  </si>
  <si>
    <t>Mažvydas</t>
  </si>
  <si>
    <t>Kekys</t>
  </si>
  <si>
    <t>1993-01-03</t>
  </si>
  <si>
    <t>Jonava</t>
  </si>
  <si>
    <t>Zenonas</t>
  </si>
  <si>
    <t>Pagirys</t>
  </si>
  <si>
    <t>1996-08-22</t>
  </si>
  <si>
    <t>Loreta</t>
  </si>
  <si>
    <t>Kančytė</t>
  </si>
  <si>
    <t>1994-07-20</t>
  </si>
  <si>
    <t>Šalna</t>
  </si>
  <si>
    <t>1993-12-02</t>
  </si>
  <si>
    <t>Aidas</t>
  </si>
  <si>
    <t>Jotauta</t>
  </si>
  <si>
    <t>1994-12-13</t>
  </si>
  <si>
    <t>Laurynas</t>
  </si>
  <si>
    <t>Agnė</t>
  </si>
  <si>
    <t>1990-07-09</t>
  </si>
  <si>
    <t>Justas</t>
  </si>
  <si>
    <t>Nemunas</t>
  </si>
  <si>
    <t>Arūnas</t>
  </si>
  <si>
    <t>Račkelis</t>
  </si>
  <si>
    <t>1996-12-21</t>
  </si>
  <si>
    <t>Neringa</t>
  </si>
  <si>
    <t>Dovilė</t>
  </si>
  <si>
    <t>Inžinerija</t>
  </si>
  <si>
    <t>2001-06-30</t>
  </si>
  <si>
    <t>Daugėlaitė</t>
  </si>
  <si>
    <t>Juozas</t>
  </si>
  <si>
    <t>Rasa</t>
  </si>
  <si>
    <t>Bakienė</t>
  </si>
  <si>
    <t>1979-10-07</t>
  </si>
  <si>
    <t>Kontrimas</t>
  </si>
  <si>
    <t>Remigijus</t>
  </si>
  <si>
    <t>Kančys</t>
  </si>
  <si>
    <t>1987-07-17</t>
  </si>
  <si>
    <t>Tadas</t>
  </si>
  <si>
    <t>Antanas</t>
  </si>
  <si>
    <t>Žukauskas</t>
  </si>
  <si>
    <t>1980-04-12</t>
  </si>
  <si>
    <t>Nerijus</t>
  </si>
  <si>
    <t>Zonys</t>
  </si>
  <si>
    <t>1987-11-30</t>
  </si>
  <si>
    <t>Arnas</t>
  </si>
  <si>
    <t>Lukošaitis</t>
  </si>
  <si>
    <t>1978-04-02</t>
  </si>
  <si>
    <t>Mindaugas</t>
  </si>
  <si>
    <t>Kaminskas</t>
  </si>
  <si>
    <t>1971-04-27</t>
  </si>
  <si>
    <t>Prienai</t>
  </si>
  <si>
    <t>Šarūnas</t>
  </si>
  <si>
    <t>Mockus</t>
  </si>
  <si>
    <t>1992-10-30</t>
  </si>
  <si>
    <t>Ignatavičius</t>
  </si>
  <si>
    <t>1984-05-26</t>
  </si>
  <si>
    <t>Totilas</t>
  </si>
  <si>
    <t>1971-03-23</t>
  </si>
  <si>
    <t>Albertas</t>
  </si>
  <si>
    <t>Zubė</t>
  </si>
  <si>
    <t>1962-01-25</t>
  </si>
  <si>
    <t>Justinas</t>
  </si>
  <si>
    <t>Križinauskas</t>
  </si>
  <si>
    <t>1984-04-21</t>
  </si>
  <si>
    <t>Vytautas</t>
  </si>
  <si>
    <t>Kęstutis</t>
  </si>
  <si>
    <t>Mikučionis</t>
  </si>
  <si>
    <t>1987-01-03</t>
  </si>
  <si>
    <t>Raimondas</t>
  </si>
  <si>
    <t>Soroka</t>
  </si>
  <si>
    <t>1959-12-09</t>
  </si>
  <si>
    <t>1966-10-03</t>
  </si>
  <si>
    <t>Bartkėnas</t>
  </si>
  <si>
    <t>1967-12-16</t>
  </si>
  <si>
    <t>Saulius</t>
  </si>
  <si>
    <t>Čalkevičius</t>
  </si>
  <si>
    <t>1985-05-07</t>
  </si>
  <si>
    <t>Eimantas</t>
  </si>
  <si>
    <t>Egidijus</t>
  </si>
  <si>
    <t>Balčiauskas</t>
  </si>
  <si>
    <t>Pasvalys</t>
  </si>
  <si>
    <t>Kasatkin</t>
  </si>
  <si>
    <t>1985-06-05</t>
  </si>
  <si>
    <t>LKKA</t>
  </si>
  <si>
    <t>Klebauskas</t>
  </si>
  <si>
    <t>1962-03-14</t>
  </si>
  <si>
    <t>Evaldas</t>
  </si>
  <si>
    <t>Šmergelis</t>
  </si>
  <si>
    <t>1964-06-03</t>
  </si>
  <si>
    <t>Vidmantas</t>
  </si>
  <si>
    <t>Sada</t>
  </si>
  <si>
    <t>Bukšnienė</t>
  </si>
  <si>
    <t>1967-09-08</t>
  </si>
  <si>
    <t>Vėžys</t>
  </si>
  <si>
    <t>1989-02-02</t>
  </si>
  <si>
    <t>Ignas</t>
  </si>
  <si>
    <t>Rimvydas</t>
  </si>
  <si>
    <t>Giedrius</t>
  </si>
  <si>
    <t>Povilavičius</t>
  </si>
  <si>
    <t>1968-10-28</t>
  </si>
  <si>
    <t>Bajoras</t>
  </si>
  <si>
    <t>1951-05-27</t>
  </si>
  <si>
    <t>Kazimieras</t>
  </si>
  <si>
    <t>Romas</t>
  </si>
  <si>
    <t>Bronius</t>
  </si>
  <si>
    <t>Kazėnas</t>
  </si>
  <si>
    <t>1969-05-05</t>
  </si>
  <si>
    <t>Vilija</t>
  </si>
  <si>
    <t>Damašickienė</t>
  </si>
  <si>
    <t>1961-08-15</t>
  </si>
  <si>
    <t>Vaikšnoras</t>
  </si>
  <si>
    <t>Vitalijus</t>
  </si>
  <si>
    <t>Rimša</t>
  </si>
  <si>
    <t>1953-08-15</t>
  </si>
  <si>
    <t>Petrauskas</t>
  </si>
  <si>
    <t>Mečys</t>
  </si>
  <si>
    <t>Vaičiulis</t>
  </si>
  <si>
    <t>1943-01-31</t>
  </si>
  <si>
    <t>Dainius</t>
  </si>
  <si>
    <t>Balčiūnas</t>
  </si>
  <si>
    <t>Brazaitis</t>
  </si>
  <si>
    <t>Aušra</t>
  </si>
  <si>
    <t>1959-07-07</t>
  </si>
  <si>
    <t>Gražina</t>
  </si>
  <si>
    <t>Goštautaitė</t>
  </si>
  <si>
    <t>1973-01-19</t>
  </si>
  <si>
    <t>Asta</t>
  </si>
  <si>
    <t>Stasionytė</t>
  </si>
  <si>
    <t>Alfonsas</t>
  </si>
  <si>
    <t>Sutkus</t>
  </si>
  <si>
    <t>1944-05-27</t>
  </si>
  <si>
    <t>Šilalė</t>
  </si>
  <si>
    <t>Stasys</t>
  </si>
  <si>
    <t>Čirba</t>
  </si>
  <si>
    <t>1943-03-01</t>
  </si>
  <si>
    <t>Liudas</t>
  </si>
  <si>
    <t>Mediekša</t>
  </si>
  <si>
    <t>Dalija</t>
  </si>
  <si>
    <t>1958-05-17</t>
  </si>
  <si>
    <t>Rimas</t>
  </si>
  <si>
    <t>Mackevičius</t>
  </si>
  <si>
    <t>Romualdas</t>
  </si>
  <si>
    <t>Limantas</t>
  </si>
  <si>
    <t>1944-06-09</t>
  </si>
  <si>
    <t>Kazys</t>
  </si>
  <si>
    <t>Reklys</t>
  </si>
  <si>
    <t>1939-01-17</t>
  </si>
  <si>
    <t>Algimantas</t>
  </si>
  <si>
    <t>Gaižauskas</t>
  </si>
  <si>
    <t>1938-03-15</t>
  </si>
  <si>
    <t>Ankudavičius</t>
  </si>
  <si>
    <t>1932-01-10</t>
  </si>
  <si>
    <t>JSK</t>
  </si>
  <si>
    <t>Dalyviai (distancijose)</t>
  </si>
  <si>
    <t>BĖGIMAS „KLEBONIŠKIO RUDUO -2010“</t>
  </si>
  <si>
    <t>2010 m. spalio 16 d.</t>
  </si>
  <si>
    <t>2,5 km bėgimas</t>
  </si>
  <si>
    <t>Gimimo data</t>
  </si>
  <si>
    <t>Lytis</t>
  </si>
  <si>
    <t>Grupė</t>
  </si>
  <si>
    <t>Nuotolis</t>
  </si>
  <si>
    <t>Rezultatas</t>
  </si>
  <si>
    <t>Augustinas</t>
  </si>
  <si>
    <t>Parimskis</t>
  </si>
  <si>
    <t>1998-04-29</t>
  </si>
  <si>
    <t>Vėtra</t>
  </si>
  <si>
    <t>V</t>
  </si>
  <si>
    <t>2,5 km</t>
  </si>
  <si>
    <t>Vaitkevičius</t>
  </si>
  <si>
    <t>1996-08-23</t>
  </si>
  <si>
    <t>-</t>
  </si>
  <si>
    <t>Arnoldas</t>
  </si>
  <si>
    <t>Arcinavičius</t>
  </si>
  <si>
    <t>1996-06-10</t>
  </si>
  <si>
    <t>Kvedarauskas</t>
  </si>
  <si>
    <t>1995-08-27</t>
  </si>
  <si>
    <t>Benas</t>
  </si>
  <si>
    <t>Žemaitaitis</t>
  </si>
  <si>
    <t>1998-01-19</t>
  </si>
  <si>
    <t>Lekėčiai</t>
  </si>
  <si>
    <t>Miroslov</t>
  </si>
  <si>
    <t>Znišeinskij</t>
  </si>
  <si>
    <t>2000-05-08</t>
  </si>
  <si>
    <t>Dauksevičius</t>
  </si>
  <si>
    <t>1996-09-13</t>
  </si>
  <si>
    <t>Pastrėvys</t>
  </si>
  <si>
    <t>Julius</t>
  </si>
  <si>
    <t>Straševičius</t>
  </si>
  <si>
    <t>1998-</t>
  </si>
  <si>
    <t>Artūras</t>
  </si>
  <si>
    <t>1998-03-21</t>
  </si>
  <si>
    <t>Vievis</t>
  </si>
  <si>
    <t>Miežis</t>
  </si>
  <si>
    <t>1996-08-08</t>
  </si>
  <si>
    <t>Alvydas</t>
  </si>
  <si>
    <t>Anilionis</t>
  </si>
  <si>
    <t>1996-11-14</t>
  </si>
  <si>
    <t>Gvidas</t>
  </si>
  <si>
    <t>Kaiša</t>
  </si>
  <si>
    <t xml:space="preserve">1998-08-30 </t>
  </si>
  <si>
    <t>Jonavos "Maratonas"</t>
  </si>
  <si>
    <t>Dalius</t>
  </si>
  <si>
    <t>Tamašauskas</t>
  </si>
  <si>
    <t>1999-12-08</t>
  </si>
  <si>
    <t xml:space="preserve">Taurius </t>
  </si>
  <si>
    <t>Litvinavičius</t>
  </si>
  <si>
    <t>1998-10-08</t>
  </si>
  <si>
    <t>Marius</t>
  </si>
  <si>
    <t>Libas</t>
  </si>
  <si>
    <t>1998-11-16</t>
  </si>
  <si>
    <t>Ugnė</t>
  </si>
  <si>
    <t>Gelbūdaitė</t>
  </si>
  <si>
    <t>2000-02-12</t>
  </si>
  <si>
    <t>M</t>
  </si>
  <si>
    <t>Gintarė</t>
  </si>
  <si>
    <t>1998-07-23</t>
  </si>
  <si>
    <t>Bartusevičius</t>
  </si>
  <si>
    <t>1997-12-04</t>
  </si>
  <si>
    <t xml:space="preserve">Alanas </t>
  </si>
  <si>
    <t>Pranckevičius</t>
  </si>
  <si>
    <t>2000-</t>
  </si>
  <si>
    <t>"AKVAERA"</t>
  </si>
  <si>
    <t>Evelina</t>
  </si>
  <si>
    <t>Makštutytė</t>
  </si>
  <si>
    <t>1998-06-22</t>
  </si>
  <si>
    <t>Tautvydas</t>
  </si>
  <si>
    <t>Mikušauskas</t>
  </si>
  <si>
    <t>2000-11-27</t>
  </si>
  <si>
    <t>Erika</t>
  </si>
  <si>
    <t>Jakovel</t>
  </si>
  <si>
    <t>1997-06-19</t>
  </si>
  <si>
    <t>Deividas</t>
  </si>
  <si>
    <t>Čiaučionas</t>
  </si>
  <si>
    <t>2000-11-04</t>
  </si>
  <si>
    <t>Vilemai</t>
  </si>
  <si>
    <t>KAUNO BMK</t>
  </si>
  <si>
    <t>Matas</t>
  </si>
  <si>
    <t>Ligita</t>
  </si>
  <si>
    <t>Dumbliauskaitė</t>
  </si>
  <si>
    <t>1997-09-30</t>
  </si>
  <si>
    <t>Aurelija</t>
  </si>
  <si>
    <t>1999-06-24</t>
  </si>
  <si>
    <t>Adomas</t>
  </si>
  <si>
    <t>Maldonis</t>
  </si>
  <si>
    <t>1998-08-31</t>
  </si>
  <si>
    <t>Gretas</t>
  </si>
  <si>
    <t>Šaltenytė</t>
  </si>
  <si>
    <t>1998-11-28</t>
  </si>
  <si>
    <t>Autrolis</t>
  </si>
  <si>
    <t>Bunevičius</t>
  </si>
  <si>
    <t>2000-04-03</t>
  </si>
  <si>
    <t>Stulgys</t>
  </si>
  <si>
    <t>2000-03-06</t>
  </si>
  <si>
    <t>Karolis</t>
  </si>
  <si>
    <t>Šuliauskas</t>
  </si>
  <si>
    <t>1991-10-12</t>
  </si>
  <si>
    <t xml:space="preserve">Gytis </t>
  </si>
  <si>
    <t>Daukša</t>
  </si>
  <si>
    <t>1991-08-17</t>
  </si>
  <si>
    <t xml:space="preserve">Domantas </t>
  </si>
  <si>
    <t>Butrimavičius</t>
  </si>
  <si>
    <t>1998-12-04</t>
  </si>
  <si>
    <t>Garmienė</t>
  </si>
  <si>
    <t>1986-02-27</t>
  </si>
  <si>
    <t>Šedys</t>
  </si>
  <si>
    <t>2003-06-19</t>
  </si>
  <si>
    <t>Gustas</t>
  </si>
  <si>
    <t>Šaltenis</t>
  </si>
  <si>
    <t>2002-06-24</t>
  </si>
  <si>
    <t>Miglė</t>
  </si>
  <si>
    <t>Damynaitė</t>
  </si>
  <si>
    <t>2003-08-20</t>
  </si>
  <si>
    <t>Bernotas</t>
  </si>
  <si>
    <t>1941-05-25</t>
  </si>
  <si>
    <t>Veteranas</t>
  </si>
  <si>
    <t>Garmus</t>
  </si>
  <si>
    <t>1981-11-18</t>
  </si>
  <si>
    <t>5 km bėgimas</t>
  </si>
  <si>
    <t>5 km</t>
  </si>
  <si>
    <t>Regimantas</t>
  </si>
  <si>
    <t>Tarasevičius</t>
  </si>
  <si>
    <t>1984-11-17</t>
  </si>
  <si>
    <t xml:space="preserve">Andrius </t>
  </si>
  <si>
    <t>Cikanavičius</t>
  </si>
  <si>
    <t>1991-10-25</t>
  </si>
  <si>
    <t>PLBK "Dzūkija"</t>
  </si>
  <si>
    <t>Aivaras</t>
  </si>
  <si>
    <t>Vareika</t>
  </si>
  <si>
    <t>1993-07-20</t>
  </si>
  <si>
    <t>Kėdainiai</t>
  </si>
  <si>
    <t>Pavolis</t>
  </si>
  <si>
    <t>1994-07-27</t>
  </si>
  <si>
    <t>Erikas</t>
  </si>
  <si>
    <t>Žandaras</t>
  </si>
  <si>
    <t>1994-01-26</t>
  </si>
  <si>
    <t>Norgilai</t>
  </si>
  <si>
    <t>1994-04-11</t>
  </si>
  <si>
    <t>Vancevičius</t>
  </si>
  <si>
    <t>1992-10-06</t>
  </si>
  <si>
    <t>Kaišiadorys</t>
  </si>
  <si>
    <t>Simonas</t>
  </si>
  <si>
    <t>Stelmokas</t>
  </si>
  <si>
    <t>1996-03-07</t>
  </si>
  <si>
    <t xml:space="preserve">Rolandas </t>
  </si>
  <si>
    <t>Natalja</t>
  </si>
  <si>
    <t>Kočergina</t>
  </si>
  <si>
    <t>1985-04-17</t>
  </si>
  <si>
    <t xml:space="preserve">Visaginas </t>
  </si>
  <si>
    <t>Ernestas</t>
  </si>
  <si>
    <t>Kazlauskas</t>
  </si>
  <si>
    <t>199412-19</t>
  </si>
  <si>
    <t>Grigas</t>
  </si>
  <si>
    <t>Petraitis</t>
  </si>
  <si>
    <t>1988-10-17</t>
  </si>
  <si>
    <t>Renaldas</t>
  </si>
  <si>
    <t>Ratkus</t>
  </si>
  <si>
    <t>1988-04-22</t>
  </si>
  <si>
    <t>Sonata</t>
  </si>
  <si>
    <t>Ramoškevičiūtė</t>
  </si>
  <si>
    <t>1974-12-26</t>
  </si>
  <si>
    <t>Pacevičius</t>
  </si>
  <si>
    <t>1991-06-20</t>
  </si>
  <si>
    <t>Živilė</t>
  </si>
  <si>
    <t>Petrauskaitė</t>
  </si>
  <si>
    <t>1992-03-23</t>
  </si>
  <si>
    <t>1996-08-21</t>
  </si>
  <si>
    <t>Gedvydas</t>
  </si>
  <si>
    <t>Balsevičius</t>
  </si>
  <si>
    <t>1996-06-22</t>
  </si>
  <si>
    <t>Čelak</t>
  </si>
  <si>
    <t>1995-01-20</t>
  </si>
  <si>
    <t>Malžinskas</t>
  </si>
  <si>
    <t>1990-11-08</t>
  </si>
  <si>
    <t>Armanda</t>
  </si>
  <si>
    <t>Medutytė</t>
  </si>
  <si>
    <t>1994-04-01</t>
  </si>
  <si>
    <t>Česnaitė</t>
  </si>
  <si>
    <t>Justina</t>
  </si>
  <si>
    <t>Danilaitė</t>
  </si>
  <si>
    <t xml:space="preserve">1994-07-29 </t>
  </si>
  <si>
    <t>Gedas</t>
  </si>
  <si>
    <t>Jakubavičius</t>
  </si>
  <si>
    <t>1975-09-10</t>
  </si>
  <si>
    <t>Taira</t>
  </si>
  <si>
    <t>1992-06-23</t>
  </si>
  <si>
    <t xml:space="preserve">1960-04-19 </t>
  </si>
  <si>
    <t xml:space="preserve">Kaunas </t>
  </si>
  <si>
    <t>Kristina</t>
  </si>
  <si>
    <t>Čerkesaitė</t>
  </si>
  <si>
    <t>1988-06-18</t>
  </si>
  <si>
    <t>Povilionis</t>
  </si>
  <si>
    <t>1996-</t>
  </si>
  <si>
    <t>Ieva</t>
  </si>
  <si>
    <t>Šukevičiūtė</t>
  </si>
  <si>
    <t>1996-09-27</t>
  </si>
  <si>
    <t>Stanevičiūtė</t>
  </si>
  <si>
    <t>1995-09-12</t>
  </si>
  <si>
    <t>Silvija</t>
  </si>
  <si>
    <t>Čekanavičiūtė</t>
  </si>
  <si>
    <t>1997-</t>
  </si>
  <si>
    <t>1979-</t>
  </si>
  <si>
    <t>Baliūnas</t>
  </si>
  <si>
    <t>1967-11-15</t>
  </si>
  <si>
    <t>Pranckevičienė</t>
  </si>
  <si>
    <t>1980-</t>
  </si>
  <si>
    <t>Gradeckas</t>
  </si>
  <si>
    <t>1996-02-26</t>
  </si>
  <si>
    <t>Kontinienė</t>
  </si>
  <si>
    <t>Gintautas</t>
  </si>
  <si>
    <t>1968-05-20</t>
  </si>
  <si>
    <t>Vaidas</t>
  </si>
  <si>
    <t>1975-09-05</t>
  </si>
  <si>
    <t>Jarusevičius</t>
  </si>
  <si>
    <t>1996-03-06</t>
  </si>
  <si>
    <t>Visockaitė</t>
  </si>
  <si>
    <t>1996-10-20</t>
  </si>
  <si>
    <t>Danutė</t>
  </si>
  <si>
    <t>Balčiūnienė</t>
  </si>
  <si>
    <t xml:space="preserve">1955-04-30 </t>
  </si>
  <si>
    <t>Greta</t>
  </si>
  <si>
    <t>1993-03-07</t>
  </si>
  <si>
    <t>Beta</t>
  </si>
  <si>
    <t>Labutytė</t>
  </si>
  <si>
    <t>1991-01-02</t>
  </si>
  <si>
    <t>Edgaras</t>
  </si>
  <si>
    <t>Fedorenko</t>
  </si>
  <si>
    <t>1997-09-29</t>
  </si>
  <si>
    <t>Ragaišis</t>
  </si>
  <si>
    <t>1997-04-17</t>
  </si>
  <si>
    <t>Darius</t>
  </si>
  <si>
    <t>Dzimidas</t>
  </si>
  <si>
    <t>1990-02-27</t>
  </si>
  <si>
    <t>DNF</t>
  </si>
  <si>
    <t>10 km bėgimas</t>
  </si>
  <si>
    <t>Šiaulių raj</t>
  </si>
  <si>
    <t>10 km</t>
  </si>
  <si>
    <t>Meška</t>
  </si>
  <si>
    <t>1987-08-21</t>
  </si>
  <si>
    <t xml:space="preserve">Konstantinas </t>
  </si>
  <si>
    <t>Tichonovas</t>
  </si>
  <si>
    <t>1983-05-13</t>
  </si>
  <si>
    <t>Vidas</t>
  </si>
  <si>
    <t>Bielskis</t>
  </si>
  <si>
    <t>1988-07-12</t>
  </si>
  <si>
    <t>Bizimavičius</t>
  </si>
  <si>
    <t>1992-11-08</t>
  </si>
  <si>
    <t>Vladimir</t>
  </si>
  <si>
    <t>Lomov</t>
  </si>
  <si>
    <t>1981-</t>
  </si>
  <si>
    <t>Nemenčinė</t>
  </si>
  <si>
    <t>1973-09-06</t>
  </si>
  <si>
    <t xml:space="preserve">Jurij </t>
  </si>
  <si>
    <t>Džuplij</t>
  </si>
  <si>
    <t>1979-01-13</t>
  </si>
  <si>
    <t>1972-04-09</t>
  </si>
  <si>
    <t>Kačerginė</t>
  </si>
  <si>
    <t>Bolskis</t>
  </si>
  <si>
    <t>1991-01-26</t>
  </si>
  <si>
    <t>1954-08-10</t>
  </si>
  <si>
    <t>Žičkus</t>
  </si>
  <si>
    <t>1965-06-29</t>
  </si>
  <si>
    <t xml:space="preserve">Edvard </t>
  </si>
  <si>
    <t>1968-08-07</t>
  </si>
  <si>
    <t>Valiūnas</t>
  </si>
  <si>
    <t>1957-08-06</t>
  </si>
  <si>
    <t xml:space="preserve">Sergej </t>
  </si>
  <si>
    <t>1974-07-07</t>
  </si>
  <si>
    <t>Dobrovilskas</t>
  </si>
  <si>
    <t>Klemensas</t>
  </si>
  <si>
    <t>Zaranka</t>
  </si>
  <si>
    <t>1963-07-08</t>
  </si>
  <si>
    <t>Tamulis</t>
  </si>
  <si>
    <t>1969-07-29</t>
  </si>
  <si>
    <t>Zakarauskas</t>
  </si>
  <si>
    <t>1978-08-13</t>
  </si>
  <si>
    <t>Juodišius</t>
  </si>
  <si>
    <t>1972-03-26</t>
  </si>
  <si>
    <t>NA PAGAUK!</t>
  </si>
  <si>
    <t>Jonas</t>
  </si>
  <si>
    <t>Jocius</t>
  </si>
  <si>
    <t>1956-03-11</t>
  </si>
  <si>
    <t>Raseiniai</t>
  </si>
  <si>
    <t xml:space="preserve">1954-04-27 </t>
  </si>
  <si>
    <t>Tumavičius</t>
  </si>
  <si>
    <t>1981-07-31</t>
  </si>
  <si>
    <t>Algirdas</t>
  </si>
  <si>
    <t>Pukis</t>
  </si>
  <si>
    <t>1985-07-08</t>
  </si>
  <si>
    <t>Survila</t>
  </si>
  <si>
    <t>1975-</t>
  </si>
  <si>
    <t>1984-05-18</t>
  </si>
  <si>
    <t>Ježi-Vitalijus</t>
  </si>
  <si>
    <t>Micūra</t>
  </si>
  <si>
    <t>197612-07</t>
  </si>
  <si>
    <t>1986-12-29</t>
  </si>
  <si>
    <t>Barancovas</t>
  </si>
  <si>
    <t>1951-12-23</t>
  </si>
  <si>
    <t>1962-01-06</t>
  </si>
  <si>
    <t>Bekešiūtė</t>
  </si>
  <si>
    <t>1987-02-04</t>
  </si>
  <si>
    <t xml:space="preserve">Jevgenij </t>
  </si>
  <si>
    <t>1987-04-22</t>
  </si>
  <si>
    <t>Oškinis</t>
  </si>
  <si>
    <t>1955-05-28</t>
  </si>
  <si>
    <t>Renata</t>
  </si>
  <si>
    <t>Šalnienė</t>
  </si>
  <si>
    <t>1971-</t>
  </si>
  <si>
    <t>Daiva</t>
  </si>
  <si>
    <t>Sadauskaitė</t>
  </si>
  <si>
    <t>1990-10-19</t>
  </si>
  <si>
    <t>Birštonas</t>
  </si>
  <si>
    <t>Stankevičius</t>
  </si>
  <si>
    <t>1942-11-27</t>
  </si>
  <si>
    <t>Burba</t>
  </si>
  <si>
    <t>1980-01-25</t>
  </si>
  <si>
    <t xml:space="preserve">Valdemaras </t>
  </si>
  <si>
    <t>Petrulis</t>
  </si>
  <si>
    <t>1988-11-28</t>
  </si>
  <si>
    <t>Libienė</t>
  </si>
  <si>
    <t xml:space="preserve">1954-12-10 </t>
  </si>
  <si>
    <t>Vita</t>
  </si>
  <si>
    <t>Daudaravičienė</t>
  </si>
  <si>
    <t>1976-02-22</t>
  </si>
  <si>
    <t>Kulautuva</t>
  </si>
  <si>
    <t>Ragaišytė</t>
  </si>
  <si>
    <t>1994-06-11</t>
  </si>
  <si>
    <t>Jūratė</t>
  </si>
  <si>
    <t>Ragaišienė</t>
  </si>
  <si>
    <t>1959-10-29</t>
  </si>
  <si>
    <t>Kučinskas</t>
  </si>
  <si>
    <t xml:space="preserve">1985-09-13 </t>
  </si>
  <si>
    <t>Ramualdas</t>
  </si>
  <si>
    <t>Genijus</t>
  </si>
  <si>
    <t>Balikevičius</t>
  </si>
  <si>
    <t xml:space="preserve">1952-02-17 </t>
  </si>
  <si>
    <t>1:06:00</t>
  </si>
  <si>
    <t>1:15:08</t>
  </si>
  <si>
    <t>2,5km</t>
  </si>
  <si>
    <t>5km</t>
  </si>
  <si>
    <t>10km</t>
  </si>
  <si>
    <t>Bendras finišavimo protokolas</t>
  </si>
  <si>
    <t>Vytas</t>
  </si>
  <si>
    <t>KOMANDINIAI REZULTATAI: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</si>
</sst>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F400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27]yyyy\ &quot;m.&quot;\ mmmm\ d\ &quot;d.&quot;"/>
    <numFmt numFmtId="170" formatCode="yyyy"/>
    <numFmt numFmtId="171" formatCode="yyyy/mm/dd;@"/>
    <numFmt numFmtId="172" formatCode="hh:mm;@"/>
    <numFmt numFmtId="173" formatCode="#,##0.0"/>
    <numFmt numFmtId="174" formatCode="#,##0.000"/>
    <numFmt numFmtId="175" formatCode="h:mm:ss"/>
    <numFmt numFmtId="176" formatCode="m:ss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;[Red]0.00"/>
    <numFmt numFmtId="186" formatCode="0.0"/>
    <numFmt numFmtId="187" formatCode="hh:mm:ss;@"/>
    <numFmt numFmtId="188" formatCode="m:ss.0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175" fontId="2" fillId="0" borderId="12" xfId="0" applyNumberFormat="1" applyFont="1" applyBorder="1" applyAlignment="1">
      <alignment horizontal="center"/>
    </xf>
    <xf numFmtId="0" fontId="2" fillId="0" borderId="0" xfId="57" applyFont="1">
      <alignment/>
      <protection/>
    </xf>
    <xf numFmtId="0" fontId="28" fillId="0" borderId="0" xfId="57" applyFont="1" applyAlignment="1">
      <alignment/>
      <protection/>
    </xf>
    <xf numFmtId="0" fontId="0" fillId="0" borderId="0" xfId="57" applyFont="1">
      <alignment/>
      <protection/>
    </xf>
    <xf numFmtId="0" fontId="7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right"/>
      <protection/>
    </xf>
    <xf numFmtId="0" fontId="6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29" fillId="0" borderId="0" xfId="57" applyFont="1">
      <alignment/>
      <protection/>
    </xf>
    <xf numFmtId="0" fontId="6" fillId="0" borderId="0" xfId="57" applyFont="1">
      <alignment/>
      <protection/>
    </xf>
    <xf numFmtId="0" fontId="4" fillId="0" borderId="0" xfId="57" applyNumberFormat="1" applyFont="1" applyBorder="1" applyAlignment="1">
      <alignment horizontal="center"/>
      <protection/>
    </xf>
    <xf numFmtId="0" fontId="1" fillId="0" borderId="0" xfId="57" applyNumberFormat="1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horizontal="right"/>
      <protection/>
    </xf>
    <xf numFmtId="0" fontId="3" fillId="0" borderId="12" xfId="57" applyFont="1" applyBorder="1" applyAlignment="1">
      <alignment horizontal="center"/>
      <protection/>
    </xf>
    <xf numFmtId="0" fontId="3" fillId="0" borderId="10" xfId="57" applyFont="1" applyBorder="1" applyAlignment="1">
      <alignment horizontal="right"/>
      <protection/>
    </xf>
    <xf numFmtId="0" fontId="3" fillId="0" borderId="11" xfId="57" applyFont="1" applyBorder="1" applyAlignment="1">
      <alignment horizontal="left"/>
      <protection/>
    </xf>
    <xf numFmtId="0" fontId="3" fillId="0" borderId="12" xfId="57" applyFont="1" applyBorder="1" applyAlignment="1">
      <alignment horizontal="left"/>
      <protection/>
    </xf>
    <xf numFmtId="0" fontId="3" fillId="0" borderId="11" xfId="57" applyFont="1" applyBorder="1" applyAlignment="1">
      <alignment horizontal="center"/>
      <protection/>
    </xf>
    <xf numFmtId="0" fontId="3" fillId="0" borderId="0" xfId="57" applyNumberFormat="1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12" xfId="57" applyFont="1" applyBorder="1">
      <alignment/>
      <protection/>
    </xf>
    <xf numFmtId="0" fontId="30" fillId="0" borderId="12" xfId="57" applyFont="1" applyBorder="1" applyAlignment="1">
      <alignment horizontal="center"/>
      <protection/>
    </xf>
    <xf numFmtId="0" fontId="0" fillId="0" borderId="10" xfId="57" applyFont="1" applyFill="1" applyBorder="1" applyAlignment="1">
      <alignment horizontal="right"/>
      <protection/>
    </xf>
    <xf numFmtId="0" fontId="2" fillId="0" borderId="11" xfId="57" applyFont="1" applyFill="1" applyBorder="1">
      <alignment/>
      <protection/>
    </xf>
    <xf numFmtId="0" fontId="0" fillId="0" borderId="12" xfId="57" applyFont="1" applyFill="1" applyBorder="1" applyAlignment="1">
      <alignment horizontal="left"/>
      <protection/>
    </xf>
    <xf numFmtId="0" fontId="0" fillId="0" borderId="12" xfId="57" applyFont="1" applyFill="1" applyBorder="1" applyAlignment="1">
      <alignment horizontal="center"/>
      <protection/>
    </xf>
    <xf numFmtId="176" fontId="2" fillId="0" borderId="12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175" fontId="2" fillId="0" borderId="12" xfId="57" applyNumberFormat="1" applyFont="1" applyBorder="1" applyAlignment="1">
      <alignment horizontal="center"/>
      <protection/>
    </xf>
    <xf numFmtId="49" fontId="2" fillId="0" borderId="12" xfId="57" applyNumberFormat="1" applyFont="1" applyBorder="1" applyAlignment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9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/>
      <protection locked="0"/>
    </xf>
    <xf numFmtId="49" fontId="2" fillId="10" borderId="12" xfId="0" applyNumberFormat="1" applyFont="1" applyFill="1" applyBorder="1" applyAlignment="1" applyProtection="1">
      <alignment horizontal="center"/>
      <protection/>
    </xf>
    <xf numFmtId="49" fontId="5" fillId="24" borderId="12" xfId="0" applyNumberFormat="1" applyFont="1" applyFill="1" applyBorder="1" applyAlignment="1" applyProtection="1">
      <alignment horizontal="center"/>
      <protection locked="0"/>
    </xf>
    <xf numFmtId="49" fontId="2" fillId="24" borderId="12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5" fillId="10" borderId="12" xfId="0" applyNumberFormat="1" applyFont="1" applyFill="1" applyBorder="1" applyAlignment="1" applyProtection="1">
      <alignment horizontal="center"/>
      <protection locked="0"/>
    </xf>
    <xf numFmtId="49" fontId="2" fillId="10" borderId="12" xfId="0" applyNumberFormat="1" applyFont="1" applyFill="1" applyBorder="1" applyAlignment="1" applyProtection="1">
      <alignment horizontal="center"/>
      <protection locked="0"/>
    </xf>
    <xf numFmtId="0" fontId="2" fillId="10" borderId="12" xfId="0" applyFont="1" applyFill="1" applyBorder="1" applyAlignment="1" applyProtection="1">
      <alignment horizontal="center"/>
      <protection locked="0"/>
    </xf>
    <xf numFmtId="0" fontId="2" fillId="11" borderId="1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1" xfId="0" applyFill="1" applyBorder="1" applyAlignment="1">
      <alignment/>
    </xf>
    <xf numFmtId="0" fontId="2" fillId="10" borderId="10" xfId="0" applyFont="1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1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0-10-16_Begimas_Kleboniskio_ruduo_2010_rezultatai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arzybos\Vejas\Vejas%202010\STARTIN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unas\Desktop\Kleboniskis%202010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fonsas\Desktop\Kleboniskis%202010rgalutin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2,5"/>
      <sheetName val="10"/>
      <sheetName val="Laikai"/>
      <sheetName val="Laikai 10"/>
    </sheetNames>
    <sheetDataSet>
      <sheetData sheetId="0">
        <row r="6">
          <cell r="B6">
            <v>1</v>
          </cell>
          <cell r="C6" t="str">
            <v>Giedrius</v>
          </cell>
          <cell r="D6" t="str">
            <v>Vanagas</v>
          </cell>
          <cell r="E6" t="str">
            <v>1976-03-25</v>
          </cell>
          <cell r="F6" t="str">
            <v>Kaunas</v>
          </cell>
          <cell r="H6" t="str">
            <v>v</v>
          </cell>
          <cell r="I6">
            <v>5</v>
          </cell>
          <cell r="J6">
            <v>10</v>
          </cell>
        </row>
        <row r="7">
          <cell r="B7">
            <v>2</v>
          </cell>
          <cell r="C7" t="str">
            <v>Dainius</v>
          </cell>
          <cell r="D7" t="str">
            <v>Balčiūnas</v>
          </cell>
          <cell r="E7" t="str">
            <v>1960-04-19</v>
          </cell>
          <cell r="F7" t="str">
            <v>Kaunas</v>
          </cell>
          <cell r="G7" t="str">
            <v>Kauno BMK</v>
          </cell>
          <cell r="H7" t="str">
            <v>v</v>
          </cell>
          <cell r="I7">
            <v>7</v>
          </cell>
          <cell r="J7">
            <v>10</v>
          </cell>
        </row>
        <row r="8">
          <cell r="B8">
            <v>3</v>
          </cell>
          <cell r="C8" t="str">
            <v>Viktoras</v>
          </cell>
          <cell r="D8" t="str">
            <v>Mažeika</v>
          </cell>
          <cell r="E8" t="str">
            <v>1984-10-20</v>
          </cell>
          <cell r="F8" t="str">
            <v>Kaunas</v>
          </cell>
          <cell r="G8" t="str">
            <v>Kauno BMK</v>
          </cell>
          <cell r="H8" t="str">
            <v>v</v>
          </cell>
          <cell r="I8">
            <v>5</v>
          </cell>
          <cell r="J8">
            <v>10</v>
          </cell>
        </row>
        <row r="9">
          <cell r="B9">
            <v>4</v>
          </cell>
          <cell r="C9" t="str">
            <v>Egidijus</v>
          </cell>
          <cell r="D9" t="str">
            <v>Laskovas</v>
          </cell>
          <cell r="E9" t="str">
            <v>1973-02-21</v>
          </cell>
          <cell r="F9" t="str">
            <v>Kaunas</v>
          </cell>
          <cell r="H9" t="str">
            <v>v</v>
          </cell>
          <cell r="I9">
            <v>5</v>
          </cell>
          <cell r="J9">
            <v>10</v>
          </cell>
        </row>
        <row r="10">
          <cell r="B10">
            <v>5</v>
          </cell>
          <cell r="C10" t="str">
            <v>Rimvydas</v>
          </cell>
          <cell r="D10" t="str">
            <v>Prakopimas</v>
          </cell>
          <cell r="E10" t="str">
            <v>1949-11-21</v>
          </cell>
          <cell r="F10" t="str">
            <v>Kaunas</v>
          </cell>
          <cell r="G10" t="str">
            <v>Pilėnai</v>
          </cell>
          <cell r="H10" t="str">
            <v>v</v>
          </cell>
          <cell r="I10">
            <v>8</v>
          </cell>
          <cell r="J10">
            <v>10</v>
          </cell>
        </row>
        <row r="11">
          <cell r="B11">
            <v>6</v>
          </cell>
          <cell r="C11" t="str">
            <v>Romas</v>
          </cell>
          <cell r="D11" t="str">
            <v>Jasinskas</v>
          </cell>
          <cell r="E11" t="str">
            <v>1944-04-06</v>
          </cell>
          <cell r="F11" t="str">
            <v>Pasvalys</v>
          </cell>
          <cell r="G11" t="str">
            <v>Vetra</v>
          </cell>
          <cell r="H11" t="str">
            <v>v</v>
          </cell>
          <cell r="I11">
            <v>8</v>
          </cell>
          <cell r="J11">
            <v>10</v>
          </cell>
        </row>
        <row r="12">
          <cell r="B12">
            <v>7</v>
          </cell>
          <cell r="C12" t="str">
            <v>Dalija</v>
          </cell>
          <cell r="D12" t="str">
            <v>Kontenienė</v>
          </cell>
          <cell r="E12" t="str">
            <v>1958-05-17</v>
          </cell>
          <cell r="F12" t="str">
            <v>Pasvalys</v>
          </cell>
          <cell r="G12" t="str">
            <v>Vetra</v>
          </cell>
          <cell r="H12" t="str">
            <v>m</v>
          </cell>
          <cell r="I12">
            <v>7</v>
          </cell>
          <cell r="J12">
            <v>10</v>
          </cell>
        </row>
        <row r="13">
          <cell r="B13">
            <v>8</v>
          </cell>
          <cell r="C13" t="str">
            <v>Zenonas</v>
          </cell>
          <cell r="D13" t="str">
            <v>Balčiauskas</v>
          </cell>
          <cell r="E13" t="str">
            <v>1954-04-10</v>
          </cell>
          <cell r="F13" t="str">
            <v>Pasvalys</v>
          </cell>
          <cell r="G13" t="str">
            <v>Vetra</v>
          </cell>
          <cell r="H13" t="str">
            <v>v</v>
          </cell>
          <cell r="I13">
            <v>7</v>
          </cell>
          <cell r="J13">
            <v>10</v>
          </cell>
        </row>
        <row r="14">
          <cell r="B14">
            <v>9</v>
          </cell>
          <cell r="C14" t="str">
            <v>Alfonsas</v>
          </cell>
          <cell r="D14" t="str">
            <v>Sutkus</v>
          </cell>
          <cell r="E14" t="str">
            <v>1944-05-27</v>
          </cell>
          <cell r="F14" t="str">
            <v>Pasvalys</v>
          </cell>
          <cell r="G14" t="str">
            <v>Vetra</v>
          </cell>
          <cell r="H14" t="str">
            <v>v</v>
          </cell>
          <cell r="I14">
            <v>8</v>
          </cell>
          <cell r="J14">
            <v>10</v>
          </cell>
        </row>
        <row r="15">
          <cell r="B15">
            <v>10</v>
          </cell>
          <cell r="C15" t="str">
            <v>Kazimieras</v>
          </cell>
          <cell r="D15" t="str">
            <v>Petruškevičius</v>
          </cell>
          <cell r="E15" t="str">
            <v>1959-08-28</v>
          </cell>
          <cell r="F15" t="str">
            <v>Pasvalys</v>
          </cell>
          <cell r="G15" t="str">
            <v>Vetra</v>
          </cell>
          <cell r="H15" t="str">
            <v>v</v>
          </cell>
          <cell r="I15">
            <v>7</v>
          </cell>
          <cell r="J15">
            <v>10</v>
          </cell>
        </row>
        <row r="16">
          <cell r="B16">
            <v>11</v>
          </cell>
          <cell r="C16" t="str">
            <v>Giedrius</v>
          </cell>
          <cell r="D16" t="str">
            <v>Povilavičius</v>
          </cell>
          <cell r="E16" t="str">
            <v>1968-10-28</v>
          </cell>
          <cell r="F16" t="str">
            <v>Jonava</v>
          </cell>
          <cell r="G16" t="str">
            <v>BK "Maratonas"</v>
          </cell>
          <cell r="H16" t="str">
            <v>v</v>
          </cell>
          <cell r="I16">
            <v>6</v>
          </cell>
          <cell r="J16">
            <v>10</v>
          </cell>
        </row>
        <row r="17">
          <cell r="B17">
            <v>12</v>
          </cell>
          <cell r="C17" t="str">
            <v>Algimantas</v>
          </cell>
          <cell r="D17" t="str">
            <v>Gaižauskas</v>
          </cell>
          <cell r="E17" t="str">
            <v>1938-03-15</v>
          </cell>
          <cell r="F17" t="str">
            <v>Jonava</v>
          </cell>
          <cell r="G17" t="str">
            <v>BK "Maratonas"</v>
          </cell>
          <cell r="H17" t="str">
            <v>v</v>
          </cell>
          <cell r="I17">
            <v>8</v>
          </cell>
          <cell r="J17">
            <v>10</v>
          </cell>
        </row>
        <row r="18">
          <cell r="B18">
            <v>13</v>
          </cell>
          <cell r="C18" t="str">
            <v>JežiVitalijus</v>
          </cell>
          <cell r="D18" t="str">
            <v>Micura</v>
          </cell>
          <cell r="E18" t="str">
            <v>1959-07-07</v>
          </cell>
          <cell r="F18" t="str">
            <v>Jonava</v>
          </cell>
          <cell r="G18" t="str">
            <v>BK "Maratonas"</v>
          </cell>
          <cell r="H18" t="str">
            <v>v</v>
          </cell>
          <cell r="I18">
            <v>7</v>
          </cell>
          <cell r="J18">
            <v>10</v>
          </cell>
        </row>
        <row r="19">
          <cell r="B19">
            <v>14</v>
          </cell>
          <cell r="C19" t="str">
            <v>Vitalijus</v>
          </cell>
          <cell r="D19" t="str">
            <v>Rimša</v>
          </cell>
          <cell r="E19" t="str">
            <v>1953-08-15</v>
          </cell>
          <cell r="F19" t="str">
            <v>Kaunas</v>
          </cell>
          <cell r="G19" t="str">
            <v>BMK</v>
          </cell>
          <cell r="H19" t="str">
            <v>v</v>
          </cell>
          <cell r="I19">
            <v>7</v>
          </cell>
          <cell r="J19">
            <v>10</v>
          </cell>
        </row>
        <row r="20">
          <cell r="B20">
            <v>15</v>
          </cell>
          <cell r="C20" t="str">
            <v>Romualdas</v>
          </cell>
          <cell r="D20" t="str">
            <v>Limantas</v>
          </cell>
          <cell r="E20" t="str">
            <v>1944-06-09</v>
          </cell>
          <cell r="F20" t="str">
            <v>Kaunas</v>
          </cell>
          <cell r="G20" t="str">
            <v>BMK</v>
          </cell>
          <cell r="H20" t="str">
            <v>v</v>
          </cell>
          <cell r="I20">
            <v>8</v>
          </cell>
          <cell r="J20">
            <v>10</v>
          </cell>
        </row>
        <row r="21">
          <cell r="B21">
            <v>16</v>
          </cell>
          <cell r="C21" t="str">
            <v>Egidijus</v>
          </cell>
          <cell r="D21" t="str">
            <v>Dvirnas</v>
          </cell>
          <cell r="E21" t="str">
            <v>1977-10-25</v>
          </cell>
          <cell r="F21" t="str">
            <v>Kaunas</v>
          </cell>
          <cell r="H21" t="str">
            <v>v</v>
          </cell>
          <cell r="I21">
            <v>5</v>
          </cell>
          <cell r="J21">
            <v>10</v>
          </cell>
        </row>
        <row r="22">
          <cell r="B22">
            <v>17</v>
          </cell>
          <cell r="C22" t="str">
            <v>Gediminas</v>
          </cell>
          <cell r="D22" t="str">
            <v>Banevičius</v>
          </cell>
          <cell r="E22" t="str">
            <v>1979-07-22</v>
          </cell>
          <cell r="F22" t="str">
            <v>Vilnius</v>
          </cell>
          <cell r="G22" t="str">
            <v>Na, pagauk!</v>
          </cell>
          <cell r="H22" t="str">
            <v>v</v>
          </cell>
          <cell r="I22">
            <v>5</v>
          </cell>
          <cell r="J22">
            <v>10</v>
          </cell>
        </row>
        <row r="23">
          <cell r="B23">
            <v>18</v>
          </cell>
          <cell r="C23" t="str">
            <v>Kazys</v>
          </cell>
          <cell r="D23" t="str">
            <v>Reklys</v>
          </cell>
          <cell r="E23" t="str">
            <v>1939-01-17</v>
          </cell>
          <cell r="F23" t="str">
            <v>Kaunas</v>
          </cell>
          <cell r="G23" t="str">
            <v>BMK</v>
          </cell>
          <cell r="H23" t="str">
            <v>v</v>
          </cell>
          <cell r="I23">
            <v>8</v>
          </cell>
          <cell r="J23">
            <v>10</v>
          </cell>
        </row>
        <row r="24">
          <cell r="B24">
            <v>19</v>
          </cell>
          <cell r="C24" t="str">
            <v>Remigijus</v>
          </cell>
          <cell r="D24" t="str">
            <v>Kančys</v>
          </cell>
          <cell r="E24" t="str">
            <v>1987-07-17</v>
          </cell>
          <cell r="F24" t="str">
            <v>Kaunas</v>
          </cell>
          <cell r="G24" t="str">
            <v>BMK</v>
          </cell>
          <cell r="H24" t="str">
            <v>v</v>
          </cell>
          <cell r="I24">
            <v>5</v>
          </cell>
          <cell r="J24">
            <v>10</v>
          </cell>
        </row>
        <row r="25">
          <cell r="B25">
            <v>20</v>
          </cell>
          <cell r="C25" t="str">
            <v>Adolfas</v>
          </cell>
          <cell r="D25" t="str">
            <v>Križinauskas</v>
          </cell>
          <cell r="E25" t="str">
            <v>1951-08-11</v>
          </cell>
          <cell r="F25" t="str">
            <v>Šiauliai</v>
          </cell>
          <cell r="G25" t="str">
            <v>Lukas</v>
          </cell>
          <cell r="H25" t="str">
            <v>v</v>
          </cell>
          <cell r="I25">
            <v>7</v>
          </cell>
          <cell r="J25">
            <v>10</v>
          </cell>
        </row>
        <row r="26">
          <cell r="B26">
            <v>21</v>
          </cell>
          <cell r="C26" t="str">
            <v>Nerijus</v>
          </cell>
          <cell r="D26" t="str">
            <v>Križinauskas</v>
          </cell>
          <cell r="E26" t="str">
            <v>1980-07-22</v>
          </cell>
          <cell r="F26" t="str">
            <v>Šiauliai</v>
          </cell>
          <cell r="G26" t="str">
            <v>Lukas</v>
          </cell>
          <cell r="H26" t="str">
            <v>v</v>
          </cell>
          <cell r="I26">
            <v>5</v>
          </cell>
          <cell r="J26">
            <v>10</v>
          </cell>
        </row>
        <row r="27">
          <cell r="B27">
            <v>22</v>
          </cell>
          <cell r="C27" t="str">
            <v>Rolandas</v>
          </cell>
          <cell r="D27" t="str">
            <v>Šmergelis</v>
          </cell>
          <cell r="E27" t="str">
            <v>1964-06-03</v>
          </cell>
          <cell r="F27" t="str">
            <v>Kaunas</v>
          </cell>
          <cell r="G27" t="str">
            <v>BMK</v>
          </cell>
          <cell r="H27" t="str">
            <v>v</v>
          </cell>
          <cell r="I27">
            <v>6</v>
          </cell>
          <cell r="J27">
            <v>10</v>
          </cell>
        </row>
        <row r="28">
          <cell r="B28">
            <v>23</v>
          </cell>
          <cell r="C28" t="str">
            <v>     Lukas</v>
          </cell>
          <cell r="D28" t="str">
            <v>Čiurinskas</v>
          </cell>
          <cell r="E28" t="str">
            <v>1992-08-02</v>
          </cell>
          <cell r="F28" t="str">
            <v>Žiežmariai</v>
          </cell>
          <cell r="G28" t="str">
            <v>BK "Kertus"</v>
          </cell>
          <cell r="H28" t="str">
            <v>v</v>
          </cell>
          <cell r="I28">
            <v>4</v>
          </cell>
          <cell r="J28">
            <v>10</v>
          </cell>
        </row>
        <row r="29">
          <cell r="B29">
            <v>24</v>
          </cell>
          <cell r="C29" t="str">
            <v>Aušra</v>
          </cell>
          <cell r="D29" t="str">
            <v>Kavaliauskienė</v>
          </cell>
          <cell r="E29" t="str">
            <v>1964-03-24</v>
          </cell>
          <cell r="F29" t="str">
            <v>Žiežmariai</v>
          </cell>
          <cell r="G29" t="str">
            <v>Šviesos kariai</v>
          </cell>
          <cell r="H29" t="str">
            <v>m</v>
          </cell>
          <cell r="I29">
            <v>6</v>
          </cell>
          <cell r="J29">
            <v>10</v>
          </cell>
        </row>
        <row r="30">
          <cell r="B30">
            <v>25</v>
          </cell>
          <cell r="C30" t="str">
            <v>Tadas</v>
          </cell>
          <cell r="D30" t="str">
            <v>Kavaliauskas</v>
          </cell>
          <cell r="E30" t="str">
            <v>1990-11-02</v>
          </cell>
          <cell r="F30" t="str">
            <v>Žiežmariai</v>
          </cell>
          <cell r="G30" t="str">
            <v>Šviesos kariai</v>
          </cell>
          <cell r="H30" t="str">
            <v>v</v>
          </cell>
          <cell r="I30">
            <v>5</v>
          </cell>
          <cell r="J30">
            <v>10</v>
          </cell>
        </row>
        <row r="31">
          <cell r="B31">
            <v>26</v>
          </cell>
          <cell r="C31" t="str">
            <v>Almiras</v>
          </cell>
          <cell r="D31" t="str">
            <v>Kavaliauskas</v>
          </cell>
          <cell r="E31" t="str">
            <v>1958-09-27</v>
          </cell>
          <cell r="F31" t="str">
            <v>Žiežmariai</v>
          </cell>
          <cell r="G31" t="str">
            <v>Šviesos kariai</v>
          </cell>
          <cell r="H31" t="str">
            <v>v</v>
          </cell>
          <cell r="I31">
            <v>7</v>
          </cell>
          <cell r="J31">
            <v>10</v>
          </cell>
        </row>
        <row r="32">
          <cell r="B32">
            <v>27</v>
          </cell>
          <cell r="C32" t="str">
            <v>Stasys</v>
          </cell>
          <cell r="D32" t="str">
            <v>Čirba</v>
          </cell>
          <cell r="E32" t="str">
            <v>1943-03-01</v>
          </cell>
          <cell r="F32" t="str">
            <v>Vilnius</v>
          </cell>
          <cell r="G32" t="str">
            <v>Inžinerija</v>
          </cell>
          <cell r="H32" t="str">
            <v>v</v>
          </cell>
          <cell r="I32">
            <v>8</v>
          </cell>
          <cell r="J32">
            <v>10</v>
          </cell>
        </row>
        <row r="33">
          <cell r="B33">
            <v>28</v>
          </cell>
          <cell r="C33" t="str">
            <v>Mečys</v>
          </cell>
          <cell r="D33" t="str">
            <v>Vaičiulis</v>
          </cell>
          <cell r="E33" t="str">
            <v>1943-01-31</v>
          </cell>
          <cell r="F33" t="str">
            <v>Vilnius</v>
          </cell>
          <cell r="G33" t="str">
            <v>Inžinerija</v>
          </cell>
          <cell r="H33" t="str">
            <v>v</v>
          </cell>
          <cell r="I33">
            <v>8</v>
          </cell>
          <cell r="J33">
            <v>10</v>
          </cell>
        </row>
        <row r="34">
          <cell r="B34">
            <v>29</v>
          </cell>
          <cell r="C34" t="str">
            <v>Rimas</v>
          </cell>
          <cell r="D34" t="str">
            <v>Mackevičius</v>
          </cell>
          <cell r="E34" t="str">
            <v>1957-06-11</v>
          </cell>
          <cell r="F34" t="str">
            <v>Vilnius</v>
          </cell>
          <cell r="G34" t="str">
            <v>Inžinerija</v>
          </cell>
          <cell r="H34" t="str">
            <v>v</v>
          </cell>
          <cell r="I34">
            <v>7</v>
          </cell>
          <cell r="J34">
            <v>10</v>
          </cell>
        </row>
        <row r="35">
          <cell r="B35">
            <v>30</v>
          </cell>
          <cell r="C35" t="str">
            <v>Gediminas</v>
          </cell>
          <cell r="D35" t="str">
            <v>Kinderis</v>
          </cell>
          <cell r="E35" t="str">
            <v>1963-05-12</v>
          </cell>
          <cell r="F35" t="str">
            <v>Kaunas</v>
          </cell>
          <cell r="G35" t="str">
            <v>Kauno BMK</v>
          </cell>
          <cell r="H35" t="str">
            <v>v</v>
          </cell>
          <cell r="I35">
            <v>6</v>
          </cell>
          <cell r="J35">
            <v>10</v>
          </cell>
        </row>
        <row r="36">
          <cell r="B36">
            <v>31</v>
          </cell>
          <cell r="C36" t="str">
            <v>Sada</v>
          </cell>
          <cell r="D36" t="str">
            <v>Bukšnienė</v>
          </cell>
          <cell r="E36" t="str">
            <v>1967-09-08</v>
          </cell>
          <cell r="F36" t="str">
            <v>Kaunas</v>
          </cell>
          <cell r="G36" t="str">
            <v>BMK</v>
          </cell>
          <cell r="H36" t="str">
            <v>m</v>
          </cell>
          <cell r="I36">
            <v>6</v>
          </cell>
          <cell r="J36">
            <v>10</v>
          </cell>
        </row>
        <row r="37">
          <cell r="B37">
            <v>32</v>
          </cell>
          <cell r="C37" t="str">
            <v>Teresė</v>
          </cell>
          <cell r="D37" t="str">
            <v>Bulkevičiūtė</v>
          </cell>
          <cell r="E37" t="str">
            <v>1956-10-02</v>
          </cell>
          <cell r="F37" t="str">
            <v>Vilnius</v>
          </cell>
          <cell r="G37" t="str">
            <v>Na, pagauk!</v>
          </cell>
          <cell r="H37" t="str">
            <v>m</v>
          </cell>
          <cell r="I37">
            <v>7</v>
          </cell>
          <cell r="J37">
            <v>10</v>
          </cell>
        </row>
        <row r="38">
          <cell r="B38">
            <v>33</v>
          </cell>
          <cell r="C38" t="str">
            <v>Nerijus</v>
          </cell>
          <cell r="D38" t="str">
            <v>Mikučionis</v>
          </cell>
          <cell r="E38" t="str">
            <v>1987-01-03</v>
          </cell>
          <cell r="F38" t="str">
            <v>Kaunas</v>
          </cell>
          <cell r="G38" t="str">
            <v>Pilėnai</v>
          </cell>
          <cell r="H38" t="str">
            <v>v</v>
          </cell>
          <cell r="I38">
            <v>5</v>
          </cell>
          <cell r="J38">
            <v>10</v>
          </cell>
        </row>
        <row r="39">
          <cell r="B39">
            <v>34</v>
          </cell>
          <cell r="C39" t="str">
            <v>Eimantas</v>
          </cell>
          <cell r="D39" t="str">
            <v>Petrulevičius</v>
          </cell>
          <cell r="E39" t="str">
            <v>1981-04-04</v>
          </cell>
          <cell r="F39" t="str">
            <v>Garliava</v>
          </cell>
          <cell r="G39" t="str">
            <v>J. Lukšos g-ja</v>
          </cell>
          <cell r="H39" t="str">
            <v>v</v>
          </cell>
          <cell r="I39">
            <v>5</v>
          </cell>
          <cell r="J39">
            <v>10</v>
          </cell>
        </row>
        <row r="40">
          <cell r="B40">
            <v>35</v>
          </cell>
          <cell r="C40" t="str">
            <v>Evaldas</v>
          </cell>
          <cell r="D40" t="str">
            <v>Slivikas</v>
          </cell>
          <cell r="E40" t="str">
            <v>1992-10-20</v>
          </cell>
          <cell r="F40" t="str">
            <v>Kaunas</v>
          </cell>
          <cell r="G40" t="str">
            <v>BMK</v>
          </cell>
          <cell r="H40" t="str">
            <v>v</v>
          </cell>
          <cell r="I40">
            <v>4</v>
          </cell>
          <cell r="J40">
            <v>10</v>
          </cell>
        </row>
        <row r="41">
          <cell r="B41">
            <v>36</v>
          </cell>
          <cell r="C41" t="str">
            <v>Juozas</v>
          </cell>
          <cell r="D41" t="str">
            <v>Vaikšnoras</v>
          </cell>
          <cell r="E41" t="str">
            <v>1976-12-07</v>
          </cell>
          <cell r="F41" t="str">
            <v>Kaunas</v>
          </cell>
          <cell r="G41" t="str">
            <v>BMK</v>
          </cell>
          <cell r="H41" t="str">
            <v>v</v>
          </cell>
          <cell r="I41">
            <v>5</v>
          </cell>
          <cell r="J41">
            <v>10</v>
          </cell>
        </row>
        <row r="42">
          <cell r="B42">
            <v>37</v>
          </cell>
          <cell r="C42" t="str">
            <v>Vilius</v>
          </cell>
          <cell r="D42" t="str">
            <v>Šnipaitis</v>
          </cell>
          <cell r="E42" t="str">
            <v>1983-06-22</v>
          </cell>
          <cell r="F42" t="str">
            <v>Kaunas</v>
          </cell>
          <cell r="G42" t="str">
            <v>Medikas</v>
          </cell>
          <cell r="H42" t="str">
            <v>v</v>
          </cell>
          <cell r="I42">
            <v>5</v>
          </cell>
          <cell r="J42">
            <v>10</v>
          </cell>
        </row>
        <row r="43">
          <cell r="B43">
            <v>38</v>
          </cell>
          <cell r="C43" t="str">
            <v>Kęstutis</v>
          </cell>
          <cell r="D43" t="str">
            <v>Bartkėnas</v>
          </cell>
          <cell r="E43" t="str">
            <v>1967-12-16</v>
          </cell>
          <cell r="F43" t="str">
            <v>Kaunas</v>
          </cell>
          <cell r="G43" t="str">
            <v>BMK</v>
          </cell>
          <cell r="H43" t="str">
            <v>v</v>
          </cell>
          <cell r="I43">
            <v>6</v>
          </cell>
          <cell r="J43">
            <v>10</v>
          </cell>
        </row>
        <row r="44">
          <cell r="B44">
            <v>39</v>
          </cell>
          <cell r="C44" t="str">
            <v>Kęstutis</v>
          </cell>
          <cell r="D44" t="str">
            <v>Tursa</v>
          </cell>
          <cell r="E44" t="str">
            <v>1951-03-06</v>
          </cell>
          <cell r="F44" t="str">
            <v>Vilnius</v>
          </cell>
          <cell r="H44" t="str">
            <v>v</v>
          </cell>
          <cell r="I44">
            <v>7</v>
          </cell>
          <cell r="J44">
            <v>10</v>
          </cell>
        </row>
        <row r="45">
          <cell r="B45">
            <v>40</v>
          </cell>
          <cell r="C45" t="str">
            <v>Matas </v>
          </cell>
          <cell r="D45" t="str">
            <v>Ankudavičius</v>
          </cell>
          <cell r="E45" t="str">
            <v>1932-01-10</v>
          </cell>
          <cell r="F45" t="str">
            <v>Kaunas</v>
          </cell>
          <cell r="G45" t="str">
            <v>JSK</v>
          </cell>
          <cell r="H45" t="str">
            <v>v</v>
          </cell>
          <cell r="I45">
            <v>8</v>
          </cell>
          <cell r="J45">
            <v>10</v>
          </cell>
        </row>
        <row r="46">
          <cell r="B46">
            <v>41</v>
          </cell>
          <cell r="C46" t="str">
            <v>Šarūnas</v>
          </cell>
          <cell r="D46" t="str">
            <v>Mockus</v>
          </cell>
          <cell r="E46" t="str">
            <v>1992-10-30</v>
          </cell>
          <cell r="F46" t="str">
            <v>Šiaulių rajonas</v>
          </cell>
          <cell r="G46" t="str">
            <v>Lukas</v>
          </cell>
          <cell r="H46" t="str">
            <v>v</v>
          </cell>
          <cell r="I46">
            <v>4</v>
          </cell>
          <cell r="J46">
            <v>10</v>
          </cell>
        </row>
        <row r="47">
          <cell r="B47">
            <v>42</v>
          </cell>
          <cell r="C47" t="str">
            <v>Arnas</v>
          </cell>
          <cell r="D47" t="str">
            <v>Lukošaitis</v>
          </cell>
          <cell r="E47" t="str">
            <v>1978-04-02</v>
          </cell>
          <cell r="F47" t="str">
            <v>Šiaulių rajonas</v>
          </cell>
          <cell r="G47" t="str">
            <v>Lukas</v>
          </cell>
          <cell r="H47" t="str">
            <v>v</v>
          </cell>
          <cell r="I47">
            <v>5</v>
          </cell>
          <cell r="J47">
            <v>10</v>
          </cell>
        </row>
        <row r="48">
          <cell r="B48">
            <v>43</v>
          </cell>
          <cell r="C48" t="str">
            <v>Albertas</v>
          </cell>
          <cell r="D48" t="str">
            <v>Zubė</v>
          </cell>
          <cell r="E48" t="str">
            <v>1962-01-25</v>
          </cell>
          <cell r="F48" t="str">
            <v>Šiauliai</v>
          </cell>
          <cell r="G48" t="str">
            <v>Lukas</v>
          </cell>
          <cell r="H48" t="str">
            <v>v</v>
          </cell>
          <cell r="I48">
            <v>6</v>
          </cell>
          <cell r="J48">
            <v>10</v>
          </cell>
        </row>
        <row r="49">
          <cell r="B49">
            <v>44</v>
          </cell>
          <cell r="C49" t="str">
            <v>Justinas</v>
          </cell>
          <cell r="D49" t="str">
            <v>Križinauskas</v>
          </cell>
          <cell r="E49" t="str">
            <v>1984-04-21</v>
          </cell>
          <cell r="F49" t="str">
            <v>Šiauliai</v>
          </cell>
          <cell r="G49" t="str">
            <v>Lukas</v>
          </cell>
          <cell r="H49" t="str">
            <v>v</v>
          </cell>
          <cell r="I49">
            <v>5</v>
          </cell>
          <cell r="J49">
            <v>10</v>
          </cell>
        </row>
        <row r="50">
          <cell r="B50">
            <v>45</v>
          </cell>
          <cell r="C50" t="str">
            <v>Aidas</v>
          </cell>
          <cell r="D50" t="str">
            <v>Vaikšnys</v>
          </cell>
          <cell r="E50" t="str">
            <v>1989-12-29</v>
          </cell>
          <cell r="F50" t="str">
            <v>Kaunas</v>
          </cell>
          <cell r="G50" t="str">
            <v>KTU</v>
          </cell>
          <cell r="H50" t="str">
            <v>v</v>
          </cell>
          <cell r="I50">
            <v>5</v>
          </cell>
          <cell r="J50">
            <v>10</v>
          </cell>
        </row>
        <row r="51">
          <cell r="B51">
            <v>46</v>
          </cell>
          <cell r="C51" t="str">
            <v>Paulius</v>
          </cell>
          <cell r="D51" t="str">
            <v>Šulga</v>
          </cell>
          <cell r="E51" t="str">
            <v>1982-12-31</v>
          </cell>
          <cell r="F51" t="str">
            <v>Kaunas</v>
          </cell>
          <cell r="G51" t="str">
            <v>Šviesos kariai</v>
          </cell>
          <cell r="H51" t="str">
            <v>v</v>
          </cell>
          <cell r="I51">
            <v>5</v>
          </cell>
          <cell r="J51">
            <v>10</v>
          </cell>
        </row>
        <row r="52">
          <cell r="B52">
            <v>47</v>
          </cell>
          <cell r="C52" t="str">
            <v>Šarūnas</v>
          </cell>
          <cell r="D52" t="str">
            <v>Brazinskas</v>
          </cell>
          <cell r="E52" t="str">
            <v>1969-08-13</v>
          </cell>
          <cell r="F52" t="str">
            <v>Kaunas</v>
          </cell>
          <cell r="G52" t="str">
            <v>BMK</v>
          </cell>
          <cell r="H52" t="str">
            <v>v</v>
          </cell>
          <cell r="I52">
            <v>6</v>
          </cell>
          <cell r="J52">
            <v>10</v>
          </cell>
        </row>
        <row r="53">
          <cell r="B53">
            <v>48</v>
          </cell>
          <cell r="C53" t="str">
            <v>Rimantas</v>
          </cell>
          <cell r="D53" t="str">
            <v>Bendžius</v>
          </cell>
          <cell r="E53" t="str">
            <v>1956-03-24</v>
          </cell>
          <cell r="F53" t="str">
            <v>Šilalė</v>
          </cell>
          <cell r="G53" t="str">
            <v>Stajeris</v>
          </cell>
          <cell r="H53" t="str">
            <v>v</v>
          </cell>
          <cell r="I53">
            <v>7</v>
          </cell>
          <cell r="J53">
            <v>10</v>
          </cell>
        </row>
        <row r="54">
          <cell r="B54">
            <v>49</v>
          </cell>
          <cell r="C54" t="str">
            <v>Vida </v>
          </cell>
          <cell r="D54" t="str">
            <v>Šetkuvienė</v>
          </cell>
          <cell r="E54" t="str">
            <v>1973-05-18</v>
          </cell>
          <cell r="F54" t="str">
            <v>Tauragė</v>
          </cell>
          <cell r="G54" t="str">
            <v>Stajeris</v>
          </cell>
          <cell r="H54" t="str">
            <v>m</v>
          </cell>
          <cell r="I54">
            <v>5</v>
          </cell>
          <cell r="J54">
            <v>10</v>
          </cell>
        </row>
        <row r="55">
          <cell r="B55">
            <v>50</v>
          </cell>
          <cell r="C55" t="str">
            <v>Aloyzas</v>
          </cell>
          <cell r="D55" t="str">
            <v>Urbikas</v>
          </cell>
          <cell r="E55" t="str">
            <v>1959-02-18</v>
          </cell>
          <cell r="F55" t="str">
            <v>Tauragė</v>
          </cell>
          <cell r="G55" t="str">
            <v>Stajeris</v>
          </cell>
          <cell r="H55" t="str">
            <v>v</v>
          </cell>
          <cell r="I55">
            <v>7</v>
          </cell>
          <cell r="J55">
            <v>10</v>
          </cell>
        </row>
        <row r="56">
          <cell r="B56">
            <v>51</v>
          </cell>
          <cell r="C56" t="str">
            <v>Vilija</v>
          </cell>
          <cell r="D56" t="str">
            <v>Damašickienė</v>
          </cell>
          <cell r="E56" t="str">
            <v>1961-08-15</v>
          </cell>
          <cell r="F56" t="str">
            <v>Jonava</v>
          </cell>
          <cell r="G56" t="str">
            <v>BK "Maratonas"</v>
          </cell>
          <cell r="H56" t="str">
            <v>m</v>
          </cell>
          <cell r="I56">
            <v>6</v>
          </cell>
          <cell r="J56">
            <v>10</v>
          </cell>
        </row>
        <row r="57">
          <cell r="B57">
            <v>52</v>
          </cell>
          <cell r="C57" t="str">
            <v>Antanas</v>
          </cell>
          <cell r="D57" t="str">
            <v>Žukauskas</v>
          </cell>
          <cell r="E57" t="str">
            <v>1980-04-12</v>
          </cell>
          <cell r="F57" t="str">
            <v>Jonava</v>
          </cell>
          <cell r="G57" t="str">
            <v>BK "Maratonas"</v>
          </cell>
          <cell r="H57" t="str">
            <v>v</v>
          </cell>
          <cell r="I57">
            <v>5</v>
          </cell>
          <cell r="J57">
            <v>10</v>
          </cell>
        </row>
        <row r="58">
          <cell r="B58">
            <v>53</v>
          </cell>
          <cell r="C58" t="str">
            <v>Liudas</v>
          </cell>
          <cell r="D58" t="str">
            <v>Mediekša</v>
          </cell>
          <cell r="E58" t="str">
            <v>1954-12-10</v>
          </cell>
          <cell r="F58" t="str">
            <v>Jonava</v>
          </cell>
          <cell r="G58" t="str">
            <v>BK "Maratonas"</v>
          </cell>
          <cell r="H58" t="str">
            <v>v</v>
          </cell>
          <cell r="I58">
            <v>7</v>
          </cell>
          <cell r="J58">
            <v>10</v>
          </cell>
        </row>
        <row r="59">
          <cell r="B59">
            <v>54</v>
          </cell>
          <cell r="C59" t="str">
            <v>Bronius</v>
          </cell>
          <cell r="D59" t="str">
            <v>Kazėnas</v>
          </cell>
          <cell r="E59" t="str">
            <v>1954-04-27</v>
          </cell>
          <cell r="F59" t="str">
            <v>Jonava</v>
          </cell>
          <cell r="G59" t="str">
            <v>BK "Maratonas"</v>
          </cell>
          <cell r="H59" t="str">
            <v>v</v>
          </cell>
          <cell r="I59">
            <v>7</v>
          </cell>
          <cell r="J59">
            <v>10</v>
          </cell>
        </row>
        <row r="60">
          <cell r="B60">
            <v>55</v>
          </cell>
          <cell r="C60" t="str">
            <v>Almantas</v>
          </cell>
          <cell r="D60" t="str">
            <v>Jarockis</v>
          </cell>
          <cell r="E60" t="str">
            <v>1960-11-27</v>
          </cell>
          <cell r="F60" t="str">
            <v>Elektrenai</v>
          </cell>
          <cell r="H60" t="str">
            <v>v</v>
          </cell>
          <cell r="I60">
            <v>7</v>
          </cell>
          <cell r="J60">
            <v>10</v>
          </cell>
        </row>
        <row r="61">
          <cell r="B61">
            <v>56</v>
          </cell>
          <cell r="C61" t="str">
            <v>Sergej</v>
          </cell>
          <cell r="D61" t="str">
            <v>Kasatkin</v>
          </cell>
          <cell r="E61" t="str">
            <v>1985-06-05</v>
          </cell>
          <cell r="F61" t="str">
            <v>Kaunas</v>
          </cell>
          <cell r="G61" t="str">
            <v>LKKA</v>
          </cell>
          <cell r="H61" t="str">
            <v>v</v>
          </cell>
          <cell r="I61">
            <v>5</v>
          </cell>
          <cell r="J61">
            <v>10</v>
          </cell>
        </row>
        <row r="62">
          <cell r="B62">
            <v>57</v>
          </cell>
          <cell r="C62" t="str">
            <v>Jevgenij</v>
          </cell>
          <cell r="D62" t="str">
            <v>Brazaitis</v>
          </cell>
          <cell r="E62" t="str">
            <v>1987-04-19</v>
          </cell>
          <cell r="F62" t="str">
            <v>Kaunas</v>
          </cell>
          <cell r="H62" t="str">
            <v>v</v>
          </cell>
          <cell r="I62">
            <v>5</v>
          </cell>
          <cell r="J62">
            <v>10</v>
          </cell>
        </row>
        <row r="63">
          <cell r="B63">
            <v>58</v>
          </cell>
          <cell r="C63" t="str">
            <v>Aurimas </v>
          </cell>
          <cell r="D63" t="str">
            <v>Gudaitis</v>
          </cell>
          <cell r="E63" t="str">
            <v>1986-03-11</v>
          </cell>
          <cell r="F63" t="str">
            <v>Kaunas</v>
          </cell>
          <cell r="G63" t="str">
            <v>BMK</v>
          </cell>
          <cell r="H63" t="str">
            <v>v</v>
          </cell>
          <cell r="I63">
            <v>5</v>
          </cell>
          <cell r="J63">
            <v>10</v>
          </cell>
        </row>
        <row r="64">
          <cell r="B64">
            <v>59</v>
          </cell>
          <cell r="C64" t="str">
            <v>Brigita</v>
          </cell>
          <cell r="D64" t="str">
            <v>Matjošaitytė</v>
          </cell>
          <cell r="E64" t="str">
            <v>1974-04-27</v>
          </cell>
          <cell r="F64" t="str">
            <v>Alytus</v>
          </cell>
          <cell r="G64" t="str">
            <v>Dzūkija</v>
          </cell>
          <cell r="H64" t="str">
            <v>m</v>
          </cell>
          <cell r="I64">
            <v>5</v>
          </cell>
          <cell r="J64">
            <v>10</v>
          </cell>
        </row>
        <row r="65">
          <cell r="B65">
            <v>60</v>
          </cell>
          <cell r="C65" t="str">
            <v>Audrius</v>
          </cell>
          <cell r="D65" t="str">
            <v>Kiminius</v>
          </cell>
          <cell r="E65" t="str">
            <v>1978-09-27</v>
          </cell>
          <cell r="F65" t="str">
            <v>Kaunas</v>
          </cell>
          <cell r="H65" t="str">
            <v>v</v>
          </cell>
          <cell r="I65">
            <v>5</v>
          </cell>
          <cell r="J65">
            <v>10</v>
          </cell>
        </row>
        <row r="66">
          <cell r="B66">
            <v>61</v>
          </cell>
          <cell r="C66" t="str">
            <v>Andrius</v>
          </cell>
          <cell r="D66" t="str">
            <v>Zonys</v>
          </cell>
          <cell r="E66" t="str">
            <v>1987-11-30</v>
          </cell>
          <cell r="F66" t="str">
            <v>Kaunas</v>
          </cell>
          <cell r="G66" t="str">
            <v>Kauno BMK</v>
          </cell>
          <cell r="H66" t="str">
            <v>v</v>
          </cell>
          <cell r="I66">
            <v>5</v>
          </cell>
          <cell r="J66">
            <v>10</v>
          </cell>
        </row>
        <row r="67">
          <cell r="B67">
            <v>62</v>
          </cell>
          <cell r="C67" t="str">
            <v>Saulius</v>
          </cell>
          <cell r="D67" t="str">
            <v>Čalkevičius</v>
          </cell>
          <cell r="E67" t="str">
            <v>1985-05-07</v>
          </cell>
          <cell r="F67" t="str">
            <v>Kaunas</v>
          </cell>
          <cell r="G67" t="str">
            <v>Kauno BMK</v>
          </cell>
          <cell r="H67" t="str">
            <v>v</v>
          </cell>
          <cell r="I67">
            <v>5</v>
          </cell>
          <cell r="J67">
            <v>10</v>
          </cell>
        </row>
        <row r="68">
          <cell r="B68">
            <v>63</v>
          </cell>
          <cell r="C68" t="str">
            <v>Gražina</v>
          </cell>
          <cell r="D68" t="str">
            <v>Goštautaitė</v>
          </cell>
          <cell r="E68" t="str">
            <v>1973-01-19</v>
          </cell>
          <cell r="F68" t="str">
            <v>Jonava</v>
          </cell>
          <cell r="G68" t="str">
            <v>BK "Maratonas"</v>
          </cell>
          <cell r="H68" t="str">
            <v>m</v>
          </cell>
          <cell r="I68">
            <v>5</v>
          </cell>
          <cell r="J68">
            <v>10</v>
          </cell>
        </row>
        <row r="69">
          <cell r="B69">
            <v>64</v>
          </cell>
          <cell r="C69" t="str">
            <v>Andželika</v>
          </cell>
          <cell r="D69" t="str">
            <v>Bobrova</v>
          </cell>
          <cell r="E69" t="str">
            <v>1992-06-05</v>
          </cell>
          <cell r="F69" t="str">
            <v>Kaunas</v>
          </cell>
          <cell r="G69" t="str">
            <v>Bėgimas</v>
          </cell>
          <cell r="H69" t="str">
            <v>m</v>
          </cell>
          <cell r="I69">
            <v>4</v>
          </cell>
          <cell r="J69">
            <v>10</v>
          </cell>
        </row>
        <row r="70">
          <cell r="B70">
            <v>65</v>
          </cell>
          <cell r="C70" t="str">
            <v>Modesta</v>
          </cell>
          <cell r="D70" t="str">
            <v>Kaminskienė</v>
          </cell>
          <cell r="E70" t="str">
            <v>1972-06-14</v>
          </cell>
          <cell r="F70" t="str">
            <v>Prienai</v>
          </cell>
          <cell r="G70" t="str">
            <v>Kauno BMK</v>
          </cell>
          <cell r="H70" t="str">
            <v>m</v>
          </cell>
          <cell r="I70">
            <v>5</v>
          </cell>
          <cell r="J70">
            <v>10</v>
          </cell>
        </row>
        <row r="71">
          <cell r="B71">
            <v>66</v>
          </cell>
          <cell r="C71" t="str">
            <v>Mindaugas</v>
          </cell>
          <cell r="D71" t="str">
            <v>Kaminskas</v>
          </cell>
          <cell r="E71" t="str">
            <v>1971-04-27</v>
          </cell>
          <cell r="F71" t="str">
            <v>Prienai</v>
          </cell>
          <cell r="G71" t="str">
            <v>Kauno BMK</v>
          </cell>
          <cell r="H71" t="str">
            <v>v</v>
          </cell>
          <cell r="I71">
            <v>5</v>
          </cell>
          <cell r="J71">
            <v>10</v>
          </cell>
        </row>
        <row r="72">
          <cell r="B72">
            <v>67</v>
          </cell>
          <cell r="C72" t="str">
            <v>Vidmantas </v>
          </cell>
          <cell r="D72" t="str">
            <v>Dobrovolskas</v>
          </cell>
          <cell r="E72" t="str">
            <v>1966-10-03</v>
          </cell>
          <cell r="F72" t="str">
            <v>Kaunas</v>
          </cell>
          <cell r="G72" t="str">
            <v>Kauno BMK</v>
          </cell>
          <cell r="H72" t="str">
            <v>v</v>
          </cell>
          <cell r="I72">
            <v>6</v>
          </cell>
          <cell r="J72">
            <v>10</v>
          </cell>
        </row>
        <row r="73">
          <cell r="B73">
            <v>68</v>
          </cell>
          <cell r="C73" t="str">
            <v>Arūnas</v>
          </cell>
          <cell r="D73" t="str">
            <v>Kontrimas</v>
          </cell>
          <cell r="E73" t="str">
            <v>1969-05-05</v>
          </cell>
          <cell r="F73" t="str">
            <v>Kaunas</v>
          </cell>
          <cell r="G73" t="str">
            <v>Kauno BMK</v>
          </cell>
          <cell r="H73" t="str">
            <v>v</v>
          </cell>
          <cell r="I73">
            <v>6</v>
          </cell>
          <cell r="J73">
            <v>10</v>
          </cell>
        </row>
        <row r="74">
          <cell r="B74">
            <v>69</v>
          </cell>
          <cell r="C74" t="str">
            <v>Alfonsas</v>
          </cell>
          <cell r="D74" t="str">
            <v>Kazlauskas</v>
          </cell>
          <cell r="E74" t="str">
            <v>1961-10-22</v>
          </cell>
          <cell r="F74" t="str">
            <v>Kaunas</v>
          </cell>
          <cell r="G74" t="str">
            <v>Kauno BMK</v>
          </cell>
          <cell r="H74" t="str">
            <v>v</v>
          </cell>
          <cell r="I74">
            <v>6</v>
          </cell>
          <cell r="J74">
            <v>10</v>
          </cell>
        </row>
        <row r="75">
          <cell r="B75">
            <v>71</v>
          </cell>
          <cell r="C75" t="str">
            <v>Valius</v>
          </cell>
          <cell r="D75" t="str">
            <v>Mačiulskas</v>
          </cell>
          <cell r="E75" t="str">
            <v>1948-09-13</v>
          </cell>
          <cell r="F75" t="str">
            <v>Kaunas</v>
          </cell>
          <cell r="G75" t="str">
            <v>Kauno BMK</v>
          </cell>
          <cell r="H75" t="str">
            <v>v</v>
          </cell>
          <cell r="I75">
            <v>8</v>
          </cell>
          <cell r="J75">
            <v>10</v>
          </cell>
        </row>
        <row r="76">
          <cell r="B76">
            <v>72</v>
          </cell>
          <cell r="C76" t="str">
            <v>Rytis</v>
          </cell>
          <cell r="D76" t="str">
            <v>Veiverys</v>
          </cell>
          <cell r="E76" t="str">
            <v>1969-10-30</v>
          </cell>
          <cell r="F76" t="str">
            <v>Kaunas</v>
          </cell>
          <cell r="G76" t="str">
            <v>Kauno BMK</v>
          </cell>
          <cell r="H76" t="str">
            <v>v</v>
          </cell>
          <cell r="I76">
            <v>6</v>
          </cell>
          <cell r="J76">
            <v>10</v>
          </cell>
        </row>
        <row r="77">
          <cell r="B77">
            <v>73</v>
          </cell>
          <cell r="C77" t="str">
            <v>Asta</v>
          </cell>
          <cell r="D77" t="str">
            <v>Stasionytė</v>
          </cell>
          <cell r="E77" t="str">
            <v>1986-12-28</v>
          </cell>
          <cell r="F77" t="str">
            <v>Alytus</v>
          </cell>
          <cell r="G77" t="str">
            <v>Dzūkija</v>
          </cell>
          <cell r="H77" t="str">
            <v>m</v>
          </cell>
          <cell r="I77">
            <v>5</v>
          </cell>
          <cell r="J77">
            <v>10</v>
          </cell>
        </row>
        <row r="78">
          <cell r="B78">
            <v>74</v>
          </cell>
          <cell r="C78" t="str">
            <v>Juozas</v>
          </cell>
          <cell r="D78" t="str">
            <v>Bajoras</v>
          </cell>
          <cell r="E78" t="str">
            <v>1951-05-27</v>
          </cell>
          <cell r="F78" t="str">
            <v>Kaunas</v>
          </cell>
          <cell r="G78" t="str">
            <v>Kauno BMK</v>
          </cell>
          <cell r="H78" t="str">
            <v>v</v>
          </cell>
          <cell r="I78">
            <v>7</v>
          </cell>
          <cell r="J78">
            <v>10</v>
          </cell>
        </row>
        <row r="79">
          <cell r="B79">
            <v>76</v>
          </cell>
          <cell r="C79" t="str">
            <v>Tomas</v>
          </cell>
          <cell r="D79" t="str">
            <v>Venckūnas</v>
          </cell>
          <cell r="E79" t="str">
            <v>1977-05-03</v>
          </cell>
          <cell r="F79" t="str">
            <v>Kaunas</v>
          </cell>
          <cell r="G79" t="str">
            <v>Kauno BMK</v>
          </cell>
          <cell r="H79" t="str">
            <v>v</v>
          </cell>
          <cell r="I79">
            <v>5</v>
          </cell>
          <cell r="J79">
            <v>10</v>
          </cell>
        </row>
        <row r="80">
          <cell r="B80">
            <v>77</v>
          </cell>
          <cell r="C80" t="str">
            <v>Žydrūnas</v>
          </cell>
          <cell r="D80" t="str">
            <v>Venckūnas</v>
          </cell>
          <cell r="E80" t="str">
            <v>1965-10-14</v>
          </cell>
          <cell r="F80" t="str">
            <v>Kaunas</v>
          </cell>
          <cell r="G80" t="str">
            <v>Kauno BMK</v>
          </cell>
          <cell r="H80" t="str">
            <v>v</v>
          </cell>
          <cell r="I80">
            <v>6</v>
          </cell>
          <cell r="J80">
            <v>10</v>
          </cell>
        </row>
        <row r="81">
          <cell r="B81">
            <v>78</v>
          </cell>
          <cell r="C81" t="str">
            <v>Tadas</v>
          </cell>
          <cell r="D81" t="str">
            <v>Ignatavičius</v>
          </cell>
          <cell r="E81" t="str">
            <v>1984-05-26</v>
          </cell>
          <cell r="F81" t="str">
            <v>Kaunas</v>
          </cell>
          <cell r="G81" t="str">
            <v>Kauno BMK</v>
          </cell>
          <cell r="H81" t="str">
            <v>v</v>
          </cell>
          <cell r="I81">
            <v>5</v>
          </cell>
          <cell r="J81">
            <v>10</v>
          </cell>
        </row>
        <row r="82">
          <cell r="B82">
            <v>79</v>
          </cell>
          <cell r="C82" t="str">
            <v>Rytis</v>
          </cell>
          <cell r="D82" t="str">
            <v>Lisauskas</v>
          </cell>
          <cell r="E82" t="str">
            <v>1992-08-18</v>
          </cell>
          <cell r="F82" t="str">
            <v>Alytus</v>
          </cell>
          <cell r="G82" t="str">
            <v>Dzūkija</v>
          </cell>
          <cell r="H82" t="str">
            <v>v</v>
          </cell>
          <cell r="I82">
            <v>4</v>
          </cell>
          <cell r="J82">
            <v>10</v>
          </cell>
        </row>
        <row r="83">
          <cell r="B83">
            <v>80</v>
          </cell>
          <cell r="C83" t="str">
            <v>Kęstutis</v>
          </cell>
          <cell r="D83" t="str">
            <v>Kilinskas</v>
          </cell>
          <cell r="E83" t="str">
            <v>1981-09-16</v>
          </cell>
          <cell r="F83" t="str">
            <v>Kaunas</v>
          </cell>
          <cell r="G83" t="str">
            <v>Kauno BMK</v>
          </cell>
          <cell r="H83" t="str">
            <v>v</v>
          </cell>
          <cell r="I83">
            <v>5</v>
          </cell>
          <cell r="J83">
            <v>10</v>
          </cell>
        </row>
        <row r="84">
          <cell r="B84">
            <v>81</v>
          </cell>
          <cell r="C84" t="str">
            <v>Tomas</v>
          </cell>
          <cell r="D84" t="str">
            <v>Petrauskas</v>
          </cell>
          <cell r="E84" t="str">
            <v>1972-04-03</v>
          </cell>
          <cell r="F84" t="str">
            <v>Kaunas</v>
          </cell>
          <cell r="G84" t="str">
            <v>Kauno BMK</v>
          </cell>
          <cell r="H84" t="str">
            <v>v</v>
          </cell>
          <cell r="I84">
            <v>5</v>
          </cell>
          <cell r="J84">
            <v>10</v>
          </cell>
        </row>
        <row r="85">
          <cell r="B85">
            <v>82</v>
          </cell>
          <cell r="C85" t="str">
            <v>Šarūnas</v>
          </cell>
          <cell r="D85" t="str">
            <v>Liegus</v>
          </cell>
          <cell r="E85" t="str">
            <v>1970-08-03</v>
          </cell>
          <cell r="F85" t="str">
            <v>Alytus</v>
          </cell>
          <cell r="G85" t="str">
            <v>Dzūkija</v>
          </cell>
          <cell r="H85" t="str">
            <v>v</v>
          </cell>
          <cell r="I85">
            <v>6</v>
          </cell>
          <cell r="J85">
            <v>10</v>
          </cell>
        </row>
        <row r="86">
          <cell r="B86">
            <v>83</v>
          </cell>
          <cell r="C86" t="str">
            <v>Arūnas</v>
          </cell>
          <cell r="D86" t="str">
            <v>Klebauskas</v>
          </cell>
          <cell r="E86" t="str">
            <v>1962-03-14</v>
          </cell>
          <cell r="F86" t="str">
            <v>Alytus</v>
          </cell>
          <cell r="G86" t="str">
            <v>Dzūkija</v>
          </cell>
          <cell r="H86" t="str">
            <v>v</v>
          </cell>
          <cell r="I86">
            <v>6</v>
          </cell>
          <cell r="J86">
            <v>10</v>
          </cell>
        </row>
        <row r="87">
          <cell r="B87">
            <v>84</v>
          </cell>
          <cell r="C87" t="str">
            <v>Raimondas</v>
          </cell>
          <cell r="D87" t="str">
            <v>Soroka</v>
          </cell>
          <cell r="E87" t="str">
            <v>1959-12-09</v>
          </cell>
          <cell r="F87" t="str">
            <v>Alytus</v>
          </cell>
          <cell r="G87" t="str">
            <v>Dzūkija</v>
          </cell>
          <cell r="H87" t="str">
            <v>v</v>
          </cell>
          <cell r="I87">
            <v>7</v>
          </cell>
          <cell r="J87">
            <v>10</v>
          </cell>
        </row>
        <row r="88">
          <cell r="B88">
            <v>85</v>
          </cell>
          <cell r="C88" t="str">
            <v>Petras</v>
          </cell>
          <cell r="D88" t="str">
            <v>Kavaliauskas</v>
          </cell>
          <cell r="E88" t="str">
            <v>1946-09-29</v>
          </cell>
          <cell r="F88" t="str">
            <v>Alytus</v>
          </cell>
          <cell r="G88" t="str">
            <v>Dzūkija</v>
          </cell>
          <cell r="H88" t="str">
            <v>v</v>
          </cell>
          <cell r="I88">
            <v>8</v>
          </cell>
          <cell r="J88">
            <v>10</v>
          </cell>
        </row>
        <row r="89">
          <cell r="B89">
            <v>86</v>
          </cell>
          <cell r="C89" t="str">
            <v>Nerijus</v>
          </cell>
          <cell r="D89" t="str">
            <v>Markauskas</v>
          </cell>
          <cell r="E89" t="str">
            <v>1984-02-08</v>
          </cell>
          <cell r="F89" t="str">
            <v>Vilkaviškio raj.</v>
          </cell>
          <cell r="G89" t="str">
            <v>Vilkaviškio LASK</v>
          </cell>
          <cell r="H89" t="str">
            <v>v</v>
          </cell>
          <cell r="I89">
            <v>5</v>
          </cell>
          <cell r="J89">
            <v>10</v>
          </cell>
        </row>
        <row r="90">
          <cell r="B90">
            <v>87</v>
          </cell>
          <cell r="C90" t="str">
            <v>Justas</v>
          </cell>
          <cell r="D90" t="str">
            <v>Vėžys</v>
          </cell>
          <cell r="E90" t="str">
            <v>1989-02-02</v>
          </cell>
          <cell r="F90" t="str">
            <v>Jonava</v>
          </cell>
          <cell r="G90" t="str">
            <v>BK "Maratonas"</v>
          </cell>
          <cell r="H90" t="str">
            <v>v</v>
          </cell>
          <cell r="I90">
            <v>5</v>
          </cell>
          <cell r="J90">
            <v>10</v>
          </cell>
        </row>
        <row r="91">
          <cell r="B91">
            <v>88</v>
          </cell>
          <cell r="C91" t="str">
            <v>Ignas</v>
          </cell>
          <cell r="D91" t="str">
            <v>Vėžys</v>
          </cell>
          <cell r="E91" t="str">
            <v>1984-05-14</v>
          </cell>
          <cell r="F91" t="str">
            <v>Jonava</v>
          </cell>
          <cell r="G91" t="str">
            <v>BK "Maratonas"</v>
          </cell>
          <cell r="H91" t="str">
            <v>v</v>
          </cell>
          <cell r="I91">
            <v>5</v>
          </cell>
          <cell r="J91">
            <v>10</v>
          </cell>
        </row>
        <row r="92">
          <cell r="B92">
            <v>89</v>
          </cell>
          <cell r="C92" t="str">
            <v>Arvydas</v>
          </cell>
          <cell r="D92" t="str">
            <v>Čiužas</v>
          </cell>
          <cell r="E92" t="str">
            <v>1984-02-17</v>
          </cell>
          <cell r="F92" t="str">
            <v>Jonava</v>
          </cell>
          <cell r="G92" t="str">
            <v>BK "Maratonas"</v>
          </cell>
          <cell r="H92" t="str">
            <v>v</v>
          </cell>
          <cell r="I92">
            <v>5</v>
          </cell>
          <cell r="J92">
            <v>10</v>
          </cell>
        </row>
        <row r="93">
          <cell r="B93">
            <v>90</v>
          </cell>
          <cell r="C93" t="str">
            <v>Mantas</v>
          </cell>
          <cell r="D93" t="str">
            <v>Drūlia</v>
          </cell>
          <cell r="E93" t="str">
            <v>1983-10-26</v>
          </cell>
          <cell r="F93" t="str">
            <v>Kaunas</v>
          </cell>
          <cell r="H93" t="str">
            <v>v</v>
          </cell>
          <cell r="I93">
            <v>5</v>
          </cell>
          <cell r="J93">
            <v>10</v>
          </cell>
        </row>
        <row r="94">
          <cell r="B94">
            <v>91</v>
          </cell>
          <cell r="C94" t="str">
            <v>Vidas </v>
          </cell>
          <cell r="D94" t="str">
            <v>Totilas</v>
          </cell>
          <cell r="E94" t="str">
            <v>1971-03-23</v>
          </cell>
          <cell r="F94" t="str">
            <v>Kaunas</v>
          </cell>
          <cell r="G94" t="str">
            <v>Kauno BMK</v>
          </cell>
          <cell r="H94" t="str">
            <v>v</v>
          </cell>
          <cell r="I94">
            <v>5</v>
          </cell>
          <cell r="J94">
            <v>10</v>
          </cell>
        </row>
        <row r="95">
          <cell r="B95">
            <v>92</v>
          </cell>
          <cell r="C95" t="str">
            <v>Žygimantas</v>
          </cell>
          <cell r="D95" t="str">
            <v>Malinauskas</v>
          </cell>
          <cell r="E95" t="str">
            <v>1989-03-09</v>
          </cell>
          <cell r="F95" t="str">
            <v>Žasliai</v>
          </cell>
          <cell r="G95" t="str">
            <v>Šviesos kariai</v>
          </cell>
          <cell r="H95" t="str">
            <v>v</v>
          </cell>
          <cell r="I95">
            <v>5</v>
          </cell>
          <cell r="J95">
            <v>10</v>
          </cell>
        </row>
        <row r="96">
          <cell r="B96">
            <v>93</v>
          </cell>
          <cell r="C96" t="str">
            <v>Povilas</v>
          </cell>
          <cell r="D96" t="str">
            <v>Ramoška</v>
          </cell>
          <cell r="E96" t="str">
            <v>1957-06-30</v>
          </cell>
          <cell r="F96" t="str">
            <v>Vilnius</v>
          </cell>
          <cell r="G96" t="str">
            <v>Šviesos kariai</v>
          </cell>
          <cell r="H96" t="str">
            <v>v</v>
          </cell>
          <cell r="I96">
            <v>7</v>
          </cell>
          <cell r="J96">
            <v>10</v>
          </cell>
        </row>
        <row r="97">
          <cell r="B97">
            <v>94</v>
          </cell>
          <cell r="C97" t="str">
            <v>Vidmantas</v>
          </cell>
          <cell r="D97" t="str">
            <v>Ložys</v>
          </cell>
          <cell r="E97" t="str">
            <v>1965-03-31</v>
          </cell>
          <cell r="F97" t="str">
            <v>Vilnius</v>
          </cell>
          <cell r="G97" t="str">
            <v>Šviesos kariai</v>
          </cell>
          <cell r="H97" t="str">
            <v>v</v>
          </cell>
          <cell r="I97">
            <v>6</v>
          </cell>
          <cell r="J97">
            <v>10</v>
          </cell>
        </row>
        <row r="98">
          <cell r="B98">
            <v>95</v>
          </cell>
          <cell r="C98" t="str">
            <v>Vytautas</v>
          </cell>
          <cell r="D98" t="str">
            <v>Kaziokonis</v>
          </cell>
          <cell r="E98" t="str">
            <v>1983-11-07</v>
          </cell>
          <cell r="F98" t="str">
            <v>Kaunas</v>
          </cell>
          <cell r="G98" t="str">
            <v>Kauno BMK</v>
          </cell>
          <cell r="H98" t="str">
            <v>v</v>
          </cell>
          <cell r="I98">
            <v>5</v>
          </cell>
          <cell r="J98">
            <v>10</v>
          </cell>
        </row>
        <row r="99">
          <cell r="B99">
            <v>96</v>
          </cell>
          <cell r="C99" t="str">
            <v>Rimantas</v>
          </cell>
          <cell r="D99" t="str">
            <v>Butkevičius</v>
          </cell>
          <cell r="E99" t="str">
            <v>1962-12-13</v>
          </cell>
          <cell r="F99" t="str">
            <v>Elektrenai</v>
          </cell>
          <cell r="G99" t="str">
            <v>Šviesos kariai</v>
          </cell>
          <cell r="H99" t="str">
            <v>v</v>
          </cell>
          <cell r="I99">
            <v>6</v>
          </cell>
          <cell r="J99">
            <v>10</v>
          </cell>
        </row>
        <row r="100">
          <cell r="B100">
            <v>97</v>
          </cell>
          <cell r="C100" t="str">
            <v>Antanas</v>
          </cell>
          <cell r="D100" t="str">
            <v>Girčys</v>
          </cell>
          <cell r="E100" t="str">
            <v>1989-04-12</v>
          </cell>
          <cell r="F100" t="str">
            <v>Kaunas</v>
          </cell>
          <cell r="G100" t="str">
            <v>Kauno BMK</v>
          </cell>
          <cell r="H100" t="str">
            <v>v</v>
          </cell>
          <cell r="I100">
            <v>5</v>
          </cell>
          <cell r="J100">
            <v>10</v>
          </cell>
        </row>
        <row r="101">
          <cell r="B101">
            <v>301</v>
          </cell>
          <cell r="C101" t="str">
            <v>Mažvydas</v>
          </cell>
          <cell r="D101" t="str">
            <v>Juščius</v>
          </cell>
          <cell r="E101" t="str">
            <v>1996-03-15</v>
          </cell>
          <cell r="F101" t="str">
            <v>Vilniaus raj.</v>
          </cell>
          <cell r="H101" t="str">
            <v>v</v>
          </cell>
          <cell r="I101">
            <v>2</v>
          </cell>
          <cell r="J101">
            <v>2.5</v>
          </cell>
        </row>
        <row r="102">
          <cell r="B102">
            <v>302</v>
          </cell>
          <cell r="C102" t="str">
            <v>Gretė</v>
          </cell>
          <cell r="D102" t="str">
            <v>Voranavičiūtė</v>
          </cell>
          <cell r="E102" t="str">
            <v>1994-05-17</v>
          </cell>
          <cell r="F102" t="str">
            <v>Kaunas</v>
          </cell>
          <cell r="G102" t="str">
            <v>Vejas</v>
          </cell>
          <cell r="H102" t="str">
            <v>m</v>
          </cell>
          <cell r="I102">
            <v>3</v>
          </cell>
          <cell r="J102">
            <v>2.5</v>
          </cell>
        </row>
        <row r="103">
          <cell r="B103">
            <v>303</v>
          </cell>
          <cell r="C103" t="str">
            <v>Monika</v>
          </cell>
          <cell r="D103" t="str">
            <v>Voraitė</v>
          </cell>
          <cell r="E103" t="str">
            <v>1994-01-10</v>
          </cell>
          <cell r="F103" t="str">
            <v>Kaunas</v>
          </cell>
          <cell r="G103" t="str">
            <v>Vejas</v>
          </cell>
          <cell r="H103" t="str">
            <v>m</v>
          </cell>
          <cell r="I103">
            <v>3</v>
          </cell>
          <cell r="J103">
            <v>2.5</v>
          </cell>
        </row>
        <row r="104">
          <cell r="B104">
            <v>304</v>
          </cell>
          <cell r="C104" t="str">
            <v>Mažvydas</v>
          </cell>
          <cell r="D104" t="str">
            <v>Kekys</v>
          </cell>
          <cell r="E104" t="str">
            <v>1993-01-03</v>
          </cell>
          <cell r="F104" t="str">
            <v>Jonava</v>
          </cell>
          <cell r="G104" t="str">
            <v>BK "Maratonas"</v>
          </cell>
          <cell r="H104" t="str">
            <v>v</v>
          </cell>
          <cell r="I104">
            <v>3</v>
          </cell>
          <cell r="J104">
            <v>2.5</v>
          </cell>
        </row>
        <row r="105">
          <cell r="B105">
            <v>305</v>
          </cell>
          <cell r="C105" t="str">
            <v>Tomas</v>
          </cell>
          <cell r="D105" t="str">
            <v>Mankus</v>
          </cell>
          <cell r="E105" t="str">
            <v>1994-04-17</v>
          </cell>
          <cell r="F105" t="str">
            <v>Kaunas</v>
          </cell>
          <cell r="G105" t="str">
            <v>BMK</v>
          </cell>
          <cell r="H105" t="str">
            <v>v</v>
          </cell>
          <cell r="I105">
            <v>3</v>
          </cell>
          <cell r="J105">
            <v>2.5</v>
          </cell>
        </row>
        <row r="106">
          <cell r="B106">
            <v>306</v>
          </cell>
          <cell r="C106" t="str">
            <v>Lukas</v>
          </cell>
          <cell r="D106" t="str">
            <v>Tunikaitis</v>
          </cell>
          <cell r="E106" t="str">
            <v>1994-07-18</v>
          </cell>
          <cell r="F106" t="str">
            <v>Kaunas</v>
          </cell>
          <cell r="G106" t="str">
            <v>BMK</v>
          </cell>
          <cell r="H106" t="str">
            <v>v</v>
          </cell>
          <cell r="I106">
            <v>3</v>
          </cell>
          <cell r="J106">
            <v>2.5</v>
          </cell>
        </row>
        <row r="107">
          <cell r="B107">
            <v>307</v>
          </cell>
          <cell r="C107" t="str">
            <v>Giedrė</v>
          </cell>
          <cell r="D107" t="str">
            <v>Jonuškaitė</v>
          </cell>
          <cell r="E107" t="str">
            <v>1995-06-24</v>
          </cell>
          <cell r="F107" t="str">
            <v>Kaunas</v>
          </cell>
          <cell r="G107" t="str">
            <v>BMK</v>
          </cell>
          <cell r="H107" t="str">
            <v>m</v>
          </cell>
          <cell r="I107">
            <v>2</v>
          </cell>
          <cell r="J107">
            <v>2.5</v>
          </cell>
        </row>
        <row r="108">
          <cell r="B108">
            <v>308</v>
          </cell>
          <cell r="C108" t="str">
            <v>Daiva</v>
          </cell>
          <cell r="D108" t="str">
            <v>Jonuškaitė</v>
          </cell>
          <cell r="E108" t="str">
            <v>1994-03-18</v>
          </cell>
          <cell r="F108" t="str">
            <v>Kaunas</v>
          </cell>
          <cell r="G108" t="str">
            <v>BMK</v>
          </cell>
          <cell r="H108" t="str">
            <v>m</v>
          </cell>
          <cell r="I108">
            <v>3</v>
          </cell>
          <cell r="J108">
            <v>2.5</v>
          </cell>
        </row>
        <row r="109">
          <cell r="B109">
            <v>309</v>
          </cell>
          <cell r="C109" t="str">
            <v>Dovilė</v>
          </cell>
          <cell r="D109" t="str">
            <v>Jankevičiūtė</v>
          </cell>
          <cell r="E109" t="str">
            <v>1995-10-25</v>
          </cell>
          <cell r="F109" t="str">
            <v>Garliava</v>
          </cell>
          <cell r="G109" t="str">
            <v>J. Lukšos g-ja</v>
          </cell>
          <cell r="H109" t="str">
            <v>m</v>
          </cell>
          <cell r="I109">
            <v>2</v>
          </cell>
          <cell r="J109">
            <v>2.5</v>
          </cell>
        </row>
        <row r="110">
          <cell r="B110">
            <v>310</v>
          </cell>
          <cell r="C110" t="str">
            <v>Ignė</v>
          </cell>
          <cell r="D110" t="str">
            <v>Grigaitytė</v>
          </cell>
          <cell r="E110" t="str">
            <v>1995-10-09</v>
          </cell>
          <cell r="F110" t="str">
            <v>Garliava</v>
          </cell>
          <cell r="G110" t="str">
            <v>J. Lukšos g-ja</v>
          </cell>
          <cell r="H110" t="str">
            <v>m</v>
          </cell>
          <cell r="I110">
            <v>2</v>
          </cell>
          <cell r="J110">
            <v>2.5</v>
          </cell>
        </row>
        <row r="111">
          <cell r="B111">
            <v>311</v>
          </cell>
          <cell r="C111" t="str">
            <v>Sandra</v>
          </cell>
          <cell r="D111" t="str">
            <v>Šermušenkaitė</v>
          </cell>
          <cell r="E111" t="str">
            <v>1992-07-28</v>
          </cell>
          <cell r="F111" t="str">
            <v>Garliava</v>
          </cell>
          <cell r="G111" t="str">
            <v>J. Lukšos g-ja</v>
          </cell>
          <cell r="H111" t="str">
            <v>m</v>
          </cell>
          <cell r="I111">
            <v>4</v>
          </cell>
          <cell r="J111">
            <v>2.5</v>
          </cell>
        </row>
        <row r="112">
          <cell r="B112">
            <v>312</v>
          </cell>
          <cell r="C112" t="str">
            <v>Neringa</v>
          </cell>
          <cell r="D112" t="str">
            <v>Vaičiūnaitė</v>
          </cell>
          <cell r="E112" t="str">
            <v>1988-04-29</v>
          </cell>
          <cell r="F112" t="str">
            <v>Kaunas</v>
          </cell>
          <cell r="G112" t="str">
            <v>KTU/BMK</v>
          </cell>
          <cell r="H112" t="str">
            <v>m</v>
          </cell>
          <cell r="I112">
            <v>5</v>
          </cell>
          <cell r="J112">
            <v>2.5</v>
          </cell>
        </row>
        <row r="113">
          <cell r="B113">
            <v>313</v>
          </cell>
          <cell r="C113" t="str">
            <v>Zigmantas</v>
          </cell>
          <cell r="D113" t="str">
            <v>Šerkšnys</v>
          </cell>
          <cell r="E113" t="str">
            <v>1996-05-18</v>
          </cell>
          <cell r="F113" t="str">
            <v>Šiaulių rajonas</v>
          </cell>
          <cell r="G113" t="str">
            <v>Lukas</v>
          </cell>
          <cell r="H113" t="str">
            <v>v</v>
          </cell>
          <cell r="I113">
            <v>2</v>
          </cell>
          <cell r="J113">
            <v>2.5</v>
          </cell>
        </row>
        <row r="114">
          <cell r="B114">
            <v>314</v>
          </cell>
          <cell r="C114" t="str">
            <v>Tomas</v>
          </cell>
          <cell r="D114" t="str">
            <v>Rėzgis</v>
          </cell>
          <cell r="E114" t="str">
            <v>1996-02-09</v>
          </cell>
          <cell r="F114" t="str">
            <v>Šiaulių rajonas</v>
          </cell>
          <cell r="G114" t="str">
            <v>Lukas</v>
          </cell>
          <cell r="H114" t="str">
            <v>v</v>
          </cell>
          <cell r="I114">
            <v>2</v>
          </cell>
          <cell r="J114">
            <v>2.5</v>
          </cell>
        </row>
        <row r="115">
          <cell r="B115">
            <v>315</v>
          </cell>
          <cell r="C115" t="str">
            <v>Zenonas</v>
          </cell>
          <cell r="D115" t="str">
            <v>Šerkšnys</v>
          </cell>
          <cell r="E115" t="str">
            <v>1994-04-29</v>
          </cell>
          <cell r="F115" t="str">
            <v>Šiaulių rajonas</v>
          </cell>
          <cell r="G115" t="str">
            <v>Lukas</v>
          </cell>
          <cell r="H115" t="str">
            <v>v</v>
          </cell>
          <cell r="I115">
            <v>3</v>
          </cell>
          <cell r="J115">
            <v>2.5</v>
          </cell>
        </row>
        <row r="116">
          <cell r="B116">
            <v>316</v>
          </cell>
          <cell r="C116" t="str">
            <v>Mantas</v>
          </cell>
          <cell r="D116" t="str">
            <v>Šarauskas</v>
          </cell>
          <cell r="E116" t="str">
            <v>1993-11-16</v>
          </cell>
          <cell r="F116" t="str">
            <v>Šiaulių rajonas</v>
          </cell>
          <cell r="G116" t="str">
            <v>Lukas</v>
          </cell>
          <cell r="H116" t="str">
            <v>v</v>
          </cell>
          <cell r="I116">
            <v>3</v>
          </cell>
          <cell r="J116">
            <v>2.5</v>
          </cell>
        </row>
        <row r="117">
          <cell r="B117">
            <v>317</v>
          </cell>
          <cell r="C117" t="str">
            <v>Matas </v>
          </cell>
          <cell r="D117" t="str">
            <v>Stebuliauskas</v>
          </cell>
          <cell r="E117" t="str">
            <v>1993-01-01</v>
          </cell>
          <cell r="F117" t="str">
            <v>Kaunas</v>
          </cell>
          <cell r="H117" t="str">
            <v>v</v>
          </cell>
          <cell r="I117">
            <v>3</v>
          </cell>
          <cell r="J117">
            <v>2.5</v>
          </cell>
        </row>
        <row r="118">
          <cell r="B118">
            <v>318</v>
          </cell>
          <cell r="C118" t="str">
            <v>Jokūbas</v>
          </cell>
          <cell r="D118" t="str">
            <v>Kontrimas</v>
          </cell>
          <cell r="E118" t="str">
            <v>2004-04-12</v>
          </cell>
          <cell r="F118" t="str">
            <v>Kaunas</v>
          </cell>
          <cell r="G118" t="str">
            <v>BMK</v>
          </cell>
          <cell r="H118" t="str">
            <v>v</v>
          </cell>
          <cell r="I118">
            <v>1</v>
          </cell>
          <cell r="J118">
            <v>2.5</v>
          </cell>
        </row>
        <row r="119">
          <cell r="B119">
            <v>319</v>
          </cell>
          <cell r="C119" t="str">
            <v>Vilija </v>
          </cell>
          <cell r="D119" t="str">
            <v>Kontrimaitė</v>
          </cell>
          <cell r="E119" t="str">
            <v>1995-10-21</v>
          </cell>
          <cell r="F119" t="str">
            <v>Kaunas</v>
          </cell>
          <cell r="G119" t="str">
            <v>BMK</v>
          </cell>
          <cell r="H119" t="str">
            <v>m</v>
          </cell>
          <cell r="I119">
            <v>2</v>
          </cell>
          <cell r="J119">
            <v>2.5</v>
          </cell>
        </row>
        <row r="120">
          <cell r="B120">
            <v>320</v>
          </cell>
          <cell r="C120" t="str">
            <v>Vilius</v>
          </cell>
          <cell r="D120" t="str">
            <v>Dičmonas</v>
          </cell>
          <cell r="E120" t="str">
            <v>1994-08-25</v>
          </cell>
          <cell r="F120" t="str">
            <v>Tauragė</v>
          </cell>
          <cell r="G120" t="str">
            <v>Stajeris</v>
          </cell>
          <cell r="H120" t="str">
            <v>v</v>
          </cell>
          <cell r="I120">
            <v>3</v>
          </cell>
          <cell r="J120">
            <v>2.5</v>
          </cell>
        </row>
        <row r="121">
          <cell r="B121">
            <v>321</v>
          </cell>
          <cell r="C121" t="str">
            <v>Agnė</v>
          </cell>
          <cell r="D121" t="str">
            <v>Čėsnaitė</v>
          </cell>
          <cell r="E121" t="str">
            <v>1990-07-09</v>
          </cell>
          <cell r="F121" t="str">
            <v>Kaunas</v>
          </cell>
          <cell r="G121" t="str">
            <v>BMK</v>
          </cell>
          <cell r="H121" t="str">
            <v>m</v>
          </cell>
          <cell r="I121">
            <v>5</v>
          </cell>
          <cell r="J121">
            <v>2.5</v>
          </cell>
        </row>
        <row r="122">
          <cell r="B122">
            <v>322</v>
          </cell>
          <cell r="C122" t="str">
            <v>Marija</v>
          </cell>
          <cell r="D122" t="str">
            <v>Milaševičiūtė</v>
          </cell>
          <cell r="E122" t="str">
            <v>1993-11-29</v>
          </cell>
          <cell r="F122" t="str">
            <v>Kaunas</v>
          </cell>
          <cell r="G122" t="str">
            <v>Inžinerija</v>
          </cell>
          <cell r="H122" t="str">
            <v>m</v>
          </cell>
          <cell r="I122">
            <v>3</v>
          </cell>
          <cell r="J122">
            <v>2.5</v>
          </cell>
        </row>
        <row r="123">
          <cell r="B123">
            <v>323</v>
          </cell>
          <cell r="C123" t="str">
            <v>Irma</v>
          </cell>
          <cell r="D123" t="str">
            <v>Strižinaitė</v>
          </cell>
          <cell r="E123" t="str">
            <v>1994-04-06</v>
          </cell>
          <cell r="F123" t="str">
            <v>Kaunas</v>
          </cell>
          <cell r="G123" t="str">
            <v>Inžinerija</v>
          </cell>
          <cell r="H123" t="str">
            <v>m</v>
          </cell>
          <cell r="I123">
            <v>3</v>
          </cell>
          <cell r="J123">
            <v>2.5</v>
          </cell>
        </row>
        <row r="124">
          <cell r="B124">
            <v>324</v>
          </cell>
          <cell r="C124" t="str">
            <v>Austė</v>
          </cell>
          <cell r="D124" t="str">
            <v>Pupaleigytė</v>
          </cell>
          <cell r="E124" t="str">
            <v>1992-07-28</v>
          </cell>
          <cell r="F124" t="str">
            <v>Kaunas</v>
          </cell>
          <cell r="G124" t="str">
            <v>Vejas</v>
          </cell>
          <cell r="H124" t="str">
            <v>m</v>
          </cell>
          <cell r="I124">
            <v>4</v>
          </cell>
          <cell r="J124">
            <v>2.5</v>
          </cell>
        </row>
        <row r="125">
          <cell r="B125">
            <v>325</v>
          </cell>
          <cell r="C125" t="str">
            <v>Martynas</v>
          </cell>
          <cell r="D125" t="str">
            <v>Sadauskas</v>
          </cell>
          <cell r="E125" t="str">
            <v>1995-06-17</v>
          </cell>
          <cell r="F125" t="str">
            <v>Jonava</v>
          </cell>
          <cell r="G125" t="str">
            <v>Maratonas</v>
          </cell>
          <cell r="H125" t="str">
            <v>v</v>
          </cell>
          <cell r="I125">
            <v>2</v>
          </cell>
          <cell r="J125">
            <v>2.5</v>
          </cell>
        </row>
        <row r="126">
          <cell r="B126">
            <v>326</v>
          </cell>
          <cell r="C126" t="str">
            <v>Matas </v>
          </cell>
          <cell r="D126" t="str">
            <v>Pagirys</v>
          </cell>
          <cell r="E126" t="str">
            <v>2001-06-30</v>
          </cell>
          <cell r="F126" t="str">
            <v>Jonava</v>
          </cell>
          <cell r="G126" t="str">
            <v>Maratonas</v>
          </cell>
          <cell r="H126" t="str">
            <v>v</v>
          </cell>
          <cell r="I126">
            <v>1</v>
          </cell>
          <cell r="J126">
            <v>2.5</v>
          </cell>
        </row>
        <row r="127">
          <cell r="B127">
            <v>327</v>
          </cell>
          <cell r="C127" t="str">
            <v>Tomas</v>
          </cell>
          <cell r="D127" t="str">
            <v>Pagirys</v>
          </cell>
          <cell r="E127" t="str">
            <v>1996-08-22</v>
          </cell>
          <cell r="F127" t="str">
            <v>Jonava</v>
          </cell>
          <cell r="G127" t="str">
            <v>BK "Maratonas"</v>
          </cell>
          <cell r="H127" t="str">
            <v>v</v>
          </cell>
          <cell r="I127">
            <v>2</v>
          </cell>
          <cell r="J127">
            <v>2.5</v>
          </cell>
        </row>
        <row r="128">
          <cell r="B128">
            <v>328</v>
          </cell>
          <cell r="C128" t="str">
            <v>Arūnas</v>
          </cell>
          <cell r="D128" t="str">
            <v>Račkelis</v>
          </cell>
          <cell r="E128" t="str">
            <v>1996-12-21</v>
          </cell>
          <cell r="F128" t="str">
            <v>Jonava</v>
          </cell>
          <cell r="G128" t="str">
            <v>BK "Maratonas"</v>
          </cell>
          <cell r="H128" t="str">
            <v>v</v>
          </cell>
          <cell r="I128">
            <v>2</v>
          </cell>
          <cell r="J128">
            <v>2.5</v>
          </cell>
        </row>
        <row r="129">
          <cell r="B129">
            <v>329</v>
          </cell>
          <cell r="C129" t="str">
            <v>Vilte</v>
          </cell>
          <cell r="D129" t="str">
            <v>Degimaitė</v>
          </cell>
          <cell r="E129" t="str">
            <v>1996-11-07</v>
          </cell>
          <cell r="F129" t="str">
            <v>Kaunas</v>
          </cell>
          <cell r="G129" t="str">
            <v>Nemunas</v>
          </cell>
          <cell r="H129" t="str">
            <v>m</v>
          </cell>
          <cell r="I129">
            <v>2</v>
          </cell>
          <cell r="J129">
            <v>2.5</v>
          </cell>
        </row>
        <row r="130">
          <cell r="B130">
            <v>330</v>
          </cell>
          <cell r="C130" t="str">
            <v>Gintaras</v>
          </cell>
          <cell r="D130" t="str">
            <v>Barauskas</v>
          </cell>
          <cell r="E130" t="str">
            <v>1968-09-25</v>
          </cell>
          <cell r="F130" t="str">
            <v>Kaunas</v>
          </cell>
          <cell r="G130" t="str">
            <v>Kauno BMK</v>
          </cell>
          <cell r="H130" t="str">
            <v>v</v>
          </cell>
          <cell r="I130">
            <v>6</v>
          </cell>
          <cell r="J130">
            <v>2.5</v>
          </cell>
        </row>
        <row r="131">
          <cell r="B131">
            <v>331</v>
          </cell>
          <cell r="C131" t="str">
            <v>Žilvinas</v>
          </cell>
          <cell r="D131" t="str">
            <v>Barauskas</v>
          </cell>
          <cell r="E131" t="str">
            <v>1994-05-01</v>
          </cell>
          <cell r="F131" t="str">
            <v>Kaunas</v>
          </cell>
          <cell r="G131" t="str">
            <v>Kauno BMK</v>
          </cell>
          <cell r="H131" t="str">
            <v>v</v>
          </cell>
          <cell r="I131">
            <v>3</v>
          </cell>
          <cell r="J131">
            <v>2.5</v>
          </cell>
        </row>
        <row r="132">
          <cell r="B132">
            <v>332</v>
          </cell>
          <cell r="C132" t="str">
            <v>Domantas</v>
          </cell>
          <cell r="D132" t="str">
            <v>Barauskas</v>
          </cell>
          <cell r="E132" t="str">
            <v>1999-08-19</v>
          </cell>
          <cell r="F132" t="str">
            <v>Kaunas</v>
          </cell>
          <cell r="G132" t="str">
            <v>Kauno BMK</v>
          </cell>
          <cell r="H132" t="str">
            <v>v</v>
          </cell>
          <cell r="I132">
            <v>1</v>
          </cell>
          <cell r="J132">
            <v>2.5</v>
          </cell>
        </row>
        <row r="133">
          <cell r="B133">
            <v>333</v>
          </cell>
          <cell r="C133" t="str">
            <v>Justas</v>
          </cell>
          <cell r="D133" t="str">
            <v>Venckūnas</v>
          </cell>
          <cell r="E133" t="str">
            <v>1998-06-02</v>
          </cell>
          <cell r="F133" t="str">
            <v>Kaunas</v>
          </cell>
          <cell r="G133" t="str">
            <v>Kauno BMK</v>
          </cell>
          <cell r="H133" t="str">
            <v>v</v>
          </cell>
          <cell r="I133">
            <v>1</v>
          </cell>
          <cell r="J133">
            <v>2.5</v>
          </cell>
        </row>
        <row r="134">
          <cell r="B134">
            <v>334</v>
          </cell>
          <cell r="C134" t="str">
            <v>Juozas</v>
          </cell>
          <cell r="D134" t="str">
            <v>Veiverys</v>
          </cell>
          <cell r="E134" t="str">
            <v>1999-03-19</v>
          </cell>
          <cell r="F134" t="str">
            <v>Kaunas</v>
          </cell>
          <cell r="G134" t="str">
            <v>Kauno BMK</v>
          </cell>
          <cell r="H134" t="str">
            <v>v</v>
          </cell>
          <cell r="I134">
            <v>1</v>
          </cell>
          <cell r="J134">
            <v>2.5</v>
          </cell>
        </row>
        <row r="135">
          <cell r="B135">
            <v>335</v>
          </cell>
          <cell r="C135" t="str">
            <v>Ula</v>
          </cell>
          <cell r="D135" t="str">
            <v>Veiverytė</v>
          </cell>
          <cell r="E135" t="str">
            <v>2006-10-10</v>
          </cell>
          <cell r="F135" t="str">
            <v>Kaunas</v>
          </cell>
          <cell r="G135" t="str">
            <v>Kauno BMK</v>
          </cell>
          <cell r="H135" t="str">
            <v>m</v>
          </cell>
          <cell r="I135">
            <v>1</v>
          </cell>
          <cell r="J135">
            <v>2.5</v>
          </cell>
        </row>
        <row r="136">
          <cell r="B136">
            <v>336</v>
          </cell>
          <cell r="C136" t="str">
            <v>Aurimas </v>
          </cell>
          <cell r="D136" t="str">
            <v>Gribėnas</v>
          </cell>
          <cell r="E136" t="str">
            <v>1998-01-04</v>
          </cell>
          <cell r="F136" t="str">
            <v>Kaunas</v>
          </cell>
          <cell r="G136" t="str">
            <v>Kauno BMK</v>
          </cell>
          <cell r="H136" t="str">
            <v>v</v>
          </cell>
          <cell r="I136">
            <v>1</v>
          </cell>
          <cell r="J136">
            <v>2.5</v>
          </cell>
        </row>
        <row r="137">
          <cell r="B137">
            <v>337</v>
          </cell>
          <cell r="C137" t="str">
            <v>Linas</v>
          </cell>
          <cell r="D137" t="str">
            <v>Aleksandravičius</v>
          </cell>
          <cell r="E137" t="str">
            <v>1997-06-04</v>
          </cell>
          <cell r="F137" t="str">
            <v>Kaunas</v>
          </cell>
          <cell r="G137" t="str">
            <v>Kauno BMK</v>
          </cell>
          <cell r="H137" t="str">
            <v>v</v>
          </cell>
          <cell r="I137">
            <v>1</v>
          </cell>
          <cell r="J137">
            <v>2.5</v>
          </cell>
        </row>
        <row r="138">
          <cell r="B138">
            <v>339</v>
          </cell>
          <cell r="C138" t="str">
            <v>Samanta</v>
          </cell>
          <cell r="D138" t="str">
            <v>Daugėlaitė</v>
          </cell>
          <cell r="E138" t="str">
            <v>1997-08-02</v>
          </cell>
          <cell r="F138" t="str">
            <v>Kaunas</v>
          </cell>
          <cell r="G138" t="str">
            <v>Kauno BMK</v>
          </cell>
          <cell r="H138" t="str">
            <v>m</v>
          </cell>
          <cell r="I138">
            <v>1</v>
          </cell>
          <cell r="J138">
            <v>2.5</v>
          </cell>
        </row>
        <row r="139">
          <cell r="B139">
            <v>340</v>
          </cell>
          <cell r="C139" t="str">
            <v>Rasa</v>
          </cell>
          <cell r="D139" t="str">
            <v>Bakienė</v>
          </cell>
          <cell r="E139" t="str">
            <v>1979-10-07</v>
          </cell>
          <cell r="F139" t="str">
            <v>Kaunas</v>
          </cell>
          <cell r="G139" t="str">
            <v>Kauno BMK</v>
          </cell>
          <cell r="H139" t="str">
            <v>m</v>
          </cell>
          <cell r="I139">
            <v>5</v>
          </cell>
          <cell r="J139">
            <v>2.5</v>
          </cell>
        </row>
        <row r="140">
          <cell r="B140">
            <v>341</v>
          </cell>
          <cell r="C140" t="str">
            <v>Laima </v>
          </cell>
          <cell r="D140" t="str">
            <v>Kontrimienė</v>
          </cell>
          <cell r="E140" t="str">
            <v>1968-01-16</v>
          </cell>
          <cell r="F140" t="str">
            <v>Kaunas</v>
          </cell>
          <cell r="G140" t="str">
            <v>Kauno BMK</v>
          </cell>
          <cell r="H140" t="str">
            <v>m</v>
          </cell>
          <cell r="I140">
            <v>6</v>
          </cell>
          <cell r="J140">
            <v>2.5</v>
          </cell>
        </row>
        <row r="141">
          <cell r="B141">
            <v>342</v>
          </cell>
          <cell r="C141" t="str">
            <v>Aidas</v>
          </cell>
          <cell r="D141" t="str">
            <v>Jotauta</v>
          </cell>
          <cell r="E141" t="str">
            <v>1994-12-13</v>
          </cell>
          <cell r="F141" t="str">
            <v>Alytus</v>
          </cell>
          <cell r="G141" t="str">
            <v>Dzūkija</v>
          </cell>
          <cell r="H141" t="str">
            <v>v</v>
          </cell>
          <cell r="I141">
            <v>3</v>
          </cell>
          <cell r="J141">
            <v>2.5</v>
          </cell>
        </row>
        <row r="142">
          <cell r="B142">
            <v>343</v>
          </cell>
          <cell r="C142" t="str">
            <v>Loreta</v>
          </cell>
          <cell r="D142" t="str">
            <v>Kančytė</v>
          </cell>
          <cell r="E142" t="str">
            <v>1994-07-20</v>
          </cell>
          <cell r="F142" t="str">
            <v>Alytus</v>
          </cell>
          <cell r="G142" t="str">
            <v>Dzūkija</v>
          </cell>
          <cell r="H142" t="str">
            <v>m</v>
          </cell>
          <cell r="I142">
            <v>3</v>
          </cell>
          <cell r="J142">
            <v>2.5</v>
          </cell>
        </row>
        <row r="143">
          <cell r="B143">
            <v>344</v>
          </cell>
          <cell r="C143" t="str">
            <v>Povilas</v>
          </cell>
          <cell r="D143" t="str">
            <v>Plauska</v>
          </cell>
          <cell r="E143" t="str">
            <v>1993-02-12</v>
          </cell>
          <cell r="F143" t="str">
            <v>Alytus</v>
          </cell>
          <cell r="G143" t="str">
            <v>Dzūkija</v>
          </cell>
          <cell r="H143" t="str">
            <v>v</v>
          </cell>
          <cell r="I143">
            <v>3</v>
          </cell>
          <cell r="J143">
            <v>2.5</v>
          </cell>
        </row>
        <row r="144">
          <cell r="B144">
            <v>345</v>
          </cell>
          <cell r="C144" t="str">
            <v>Irmantas</v>
          </cell>
          <cell r="D144" t="str">
            <v>Adomavičius</v>
          </cell>
          <cell r="E144" t="str">
            <v>1997-08-16</v>
          </cell>
          <cell r="F144" t="str">
            <v>Vilkaviškio raj.</v>
          </cell>
          <cell r="G144" t="str">
            <v>Vilkaviškio LASK</v>
          </cell>
          <cell r="H144" t="str">
            <v>v</v>
          </cell>
          <cell r="I144">
            <v>1</v>
          </cell>
          <cell r="J144">
            <v>2.5</v>
          </cell>
        </row>
        <row r="145">
          <cell r="B145">
            <v>346</v>
          </cell>
          <cell r="C145" t="str">
            <v>Mantas</v>
          </cell>
          <cell r="D145" t="str">
            <v>Ūsas</v>
          </cell>
          <cell r="E145" t="str">
            <v>1997-02-09</v>
          </cell>
          <cell r="F145" t="str">
            <v>Vilkaviškio raj.</v>
          </cell>
          <cell r="G145" t="str">
            <v>Vilkaviškio LASK</v>
          </cell>
          <cell r="H145" t="str">
            <v>v</v>
          </cell>
          <cell r="I145">
            <v>1</v>
          </cell>
          <cell r="J145">
            <v>2.5</v>
          </cell>
        </row>
        <row r="146">
          <cell r="B146">
            <v>347</v>
          </cell>
          <cell r="C146" t="str">
            <v>Matas </v>
          </cell>
          <cell r="D146" t="str">
            <v>Kijauskas</v>
          </cell>
          <cell r="E146" t="str">
            <v>1997-10-04</v>
          </cell>
          <cell r="F146" t="str">
            <v>Vilkaviškio raj.</v>
          </cell>
          <cell r="G146" t="str">
            <v>Vilkaviškio LASK</v>
          </cell>
          <cell r="H146" t="str">
            <v>v</v>
          </cell>
          <cell r="I146">
            <v>1</v>
          </cell>
          <cell r="J146">
            <v>2.5</v>
          </cell>
        </row>
        <row r="147">
          <cell r="B147">
            <v>348</v>
          </cell>
          <cell r="C147" t="str">
            <v>Sandra</v>
          </cell>
          <cell r="D147" t="str">
            <v>Navickaitė</v>
          </cell>
          <cell r="E147" t="str">
            <v>1995-07-28</v>
          </cell>
          <cell r="F147" t="str">
            <v>Vilkaviškio raj.</v>
          </cell>
          <cell r="G147" t="str">
            <v>Vilkaviškio LASK</v>
          </cell>
          <cell r="H147" t="str">
            <v>m</v>
          </cell>
          <cell r="I147">
            <v>2</v>
          </cell>
          <cell r="J147">
            <v>2.5</v>
          </cell>
        </row>
        <row r="148">
          <cell r="B148">
            <v>349</v>
          </cell>
          <cell r="C148" t="str">
            <v>Simona </v>
          </cell>
          <cell r="D148" t="str">
            <v>Naujokaitytė</v>
          </cell>
          <cell r="E148" t="str">
            <v>1995-01-15</v>
          </cell>
          <cell r="F148" t="str">
            <v>Vilkaviškio raj.</v>
          </cell>
          <cell r="G148" t="str">
            <v>Vilkaviškio LASK</v>
          </cell>
          <cell r="H148" t="str">
            <v>m</v>
          </cell>
          <cell r="I148">
            <v>2</v>
          </cell>
          <cell r="J148">
            <v>2.5</v>
          </cell>
        </row>
        <row r="149">
          <cell r="B149">
            <v>350</v>
          </cell>
          <cell r="C149" t="str">
            <v>Povilas</v>
          </cell>
          <cell r="D149" t="str">
            <v>Jakimavičius</v>
          </cell>
          <cell r="E149" t="str">
            <v>1995-02-21</v>
          </cell>
          <cell r="F149" t="str">
            <v>Vilkaviškio raj.</v>
          </cell>
          <cell r="G149" t="str">
            <v>Vilkaviškio LASK</v>
          </cell>
          <cell r="H149" t="str">
            <v>v</v>
          </cell>
          <cell r="I149">
            <v>2</v>
          </cell>
          <cell r="J149">
            <v>2.5</v>
          </cell>
        </row>
        <row r="150">
          <cell r="B150">
            <v>351</v>
          </cell>
          <cell r="C150" t="str">
            <v>Virginija</v>
          </cell>
          <cell r="D150" t="str">
            <v>Noreikevičiūtė</v>
          </cell>
          <cell r="E150" t="str">
            <v>1993-06-21</v>
          </cell>
          <cell r="F150" t="str">
            <v>Vilkaviškio raj.</v>
          </cell>
          <cell r="G150" t="str">
            <v>Vilkaviškio LASK</v>
          </cell>
          <cell r="H150" t="str">
            <v>m</v>
          </cell>
          <cell r="I150">
            <v>3</v>
          </cell>
          <cell r="J150">
            <v>2.5</v>
          </cell>
        </row>
        <row r="151">
          <cell r="B151">
            <v>352</v>
          </cell>
          <cell r="C151" t="str">
            <v>Evelina </v>
          </cell>
          <cell r="D151" t="str">
            <v>Šulčiūtė</v>
          </cell>
          <cell r="E151" t="str">
            <v>1994-06-28</v>
          </cell>
          <cell r="F151" t="str">
            <v>Vilkaviškio raj.</v>
          </cell>
          <cell r="G151" t="str">
            <v>Vilkaviškio LASK</v>
          </cell>
          <cell r="H151" t="str">
            <v>m</v>
          </cell>
          <cell r="I151">
            <v>3</v>
          </cell>
          <cell r="J151">
            <v>2.5</v>
          </cell>
        </row>
        <row r="152">
          <cell r="B152">
            <v>353</v>
          </cell>
          <cell r="C152" t="str">
            <v>Odeta </v>
          </cell>
          <cell r="D152" t="str">
            <v>Bazevičiūtė</v>
          </cell>
          <cell r="E152" t="str">
            <v>1993-12-18</v>
          </cell>
          <cell r="F152" t="str">
            <v>Vilkaviškio raj.</v>
          </cell>
          <cell r="G152" t="str">
            <v>Vilkaviškio LASK</v>
          </cell>
          <cell r="H152" t="str">
            <v>m</v>
          </cell>
          <cell r="I152">
            <v>3</v>
          </cell>
          <cell r="J152">
            <v>2.5</v>
          </cell>
        </row>
        <row r="153">
          <cell r="B153">
            <v>354</v>
          </cell>
          <cell r="C153" t="str">
            <v>Martynas</v>
          </cell>
          <cell r="D153" t="str">
            <v>Šalaševičius</v>
          </cell>
          <cell r="E153" t="str">
            <v>1993-08-08</v>
          </cell>
          <cell r="F153" t="str">
            <v>Vilkaviškio raj.</v>
          </cell>
          <cell r="G153" t="str">
            <v>Vilkaviškio LASK</v>
          </cell>
          <cell r="H153" t="str">
            <v>v</v>
          </cell>
          <cell r="I153">
            <v>3</v>
          </cell>
          <cell r="J153">
            <v>2.5</v>
          </cell>
        </row>
        <row r="154">
          <cell r="B154">
            <v>355</v>
          </cell>
          <cell r="C154" t="str">
            <v>Jurgita</v>
          </cell>
          <cell r="D154" t="str">
            <v>Pavelčikaitė</v>
          </cell>
          <cell r="E154" t="str">
            <v>1993-04-13</v>
          </cell>
          <cell r="F154" t="str">
            <v>Vilkaviškio raj.</v>
          </cell>
          <cell r="G154" t="str">
            <v>Vilkaviškio LASK</v>
          </cell>
          <cell r="H154" t="str">
            <v>m</v>
          </cell>
          <cell r="I154">
            <v>3</v>
          </cell>
          <cell r="J154">
            <v>2.5</v>
          </cell>
        </row>
        <row r="155">
          <cell r="B155">
            <v>356</v>
          </cell>
          <cell r="C155" t="str">
            <v>Alina</v>
          </cell>
          <cell r="D155" t="str">
            <v>Solovej</v>
          </cell>
          <cell r="E155" t="str">
            <v>1993-08-22</v>
          </cell>
          <cell r="F155" t="str">
            <v>Kaunas</v>
          </cell>
          <cell r="H155" t="str">
            <v>m</v>
          </cell>
          <cell r="I155">
            <v>3</v>
          </cell>
          <cell r="J155">
            <v>2.5</v>
          </cell>
        </row>
        <row r="156">
          <cell r="B156">
            <v>357</v>
          </cell>
          <cell r="C156" t="str">
            <v>Margarita</v>
          </cell>
          <cell r="D156" t="str">
            <v>Solovej</v>
          </cell>
          <cell r="E156" t="str">
            <v>1999-02-24</v>
          </cell>
          <cell r="F156" t="str">
            <v>Kaunas</v>
          </cell>
          <cell r="H156" t="str">
            <v>m</v>
          </cell>
          <cell r="I156">
            <v>1</v>
          </cell>
          <cell r="J156">
            <v>2.5</v>
          </cell>
        </row>
        <row r="157">
          <cell r="B157">
            <v>358</v>
          </cell>
          <cell r="C157" t="str">
            <v>Laurynas</v>
          </cell>
          <cell r="D157" t="str">
            <v>Miknevičius</v>
          </cell>
          <cell r="E157" t="str">
            <v>1998-05-20</v>
          </cell>
          <cell r="F157" t="str">
            <v>Kaunas</v>
          </cell>
          <cell r="G157" t="str">
            <v>Kauno BMK</v>
          </cell>
          <cell r="H157" t="str">
            <v>v</v>
          </cell>
          <cell r="I157">
            <v>1</v>
          </cell>
          <cell r="J157">
            <v>2.5</v>
          </cell>
        </row>
        <row r="158">
          <cell r="B158">
            <v>359</v>
          </cell>
          <cell r="C158" t="str">
            <v>Paulius</v>
          </cell>
          <cell r="D158" t="str">
            <v>Dapkus</v>
          </cell>
          <cell r="E158" t="str">
            <v>1991-07-30</v>
          </cell>
          <cell r="F158" t="str">
            <v>Kaunas</v>
          </cell>
          <cell r="G158" t="str">
            <v>Kauno BMK</v>
          </cell>
          <cell r="H158" t="str">
            <v>v</v>
          </cell>
          <cell r="I158">
            <v>4</v>
          </cell>
          <cell r="J158">
            <v>2.5</v>
          </cell>
        </row>
        <row r="159">
          <cell r="B159">
            <v>361</v>
          </cell>
          <cell r="C159" t="str">
            <v>Tomas</v>
          </cell>
          <cell r="D159" t="str">
            <v>Šalna</v>
          </cell>
          <cell r="E159" t="str">
            <v>1993-12-02</v>
          </cell>
          <cell r="F159" t="str">
            <v>Kaunas</v>
          </cell>
          <cell r="G159" t="str">
            <v>Kauno BMK</v>
          </cell>
          <cell r="H159" t="str">
            <v>v</v>
          </cell>
          <cell r="I159">
            <v>3</v>
          </cell>
          <cell r="J159">
            <v>2.5</v>
          </cell>
        </row>
        <row r="160">
          <cell r="C160" t="str">
            <v>Arinas</v>
          </cell>
          <cell r="D160" t="str">
            <v>Aleknaitis</v>
          </cell>
          <cell r="E160" t="str">
            <v>1997-10-12</v>
          </cell>
          <cell r="F160" t="str">
            <v>Panevėžys</v>
          </cell>
          <cell r="G160" t="str">
            <v>Sporto pasaulis</v>
          </cell>
          <cell r="H160" t="str">
            <v>v</v>
          </cell>
          <cell r="I160">
            <v>1</v>
          </cell>
          <cell r="J160">
            <v>2.5</v>
          </cell>
        </row>
        <row r="161">
          <cell r="C161" t="str">
            <v>Evaldas</v>
          </cell>
          <cell r="D161" t="str">
            <v>Aleksa</v>
          </cell>
          <cell r="E161" t="str">
            <v>1993-01-05</v>
          </cell>
          <cell r="F161" t="str">
            <v>Kaunas</v>
          </cell>
          <cell r="G161" t="str">
            <v>Kauno BMK</v>
          </cell>
          <cell r="H161" t="str">
            <v>v</v>
          </cell>
          <cell r="I161">
            <v>3</v>
          </cell>
          <cell r="J161">
            <v>2.5</v>
          </cell>
        </row>
        <row r="162">
          <cell r="C162" t="str">
            <v>Martynas</v>
          </cell>
          <cell r="D162" t="str">
            <v>Ambrizas</v>
          </cell>
          <cell r="E162" t="str">
            <v>1990-02-07</v>
          </cell>
          <cell r="F162" t="str">
            <v>Jonava</v>
          </cell>
          <cell r="G162" t="str">
            <v>BK "Maratonas"</v>
          </cell>
          <cell r="H162" t="str">
            <v>v</v>
          </cell>
          <cell r="I162">
            <v>5</v>
          </cell>
          <cell r="J162">
            <v>10</v>
          </cell>
        </row>
        <row r="163">
          <cell r="C163" t="str">
            <v>Dalius</v>
          </cell>
          <cell r="D163" t="str">
            <v>Cibulskas</v>
          </cell>
          <cell r="E163" t="str">
            <v>1990-08-10</v>
          </cell>
          <cell r="F163" t="str">
            <v>Jonava</v>
          </cell>
          <cell r="G163" t="str">
            <v>BK "Maratonas"</v>
          </cell>
          <cell r="H163" t="str">
            <v>v</v>
          </cell>
          <cell r="I163">
            <v>5</v>
          </cell>
          <cell r="J163">
            <v>10</v>
          </cell>
        </row>
        <row r="164">
          <cell r="C164" t="str">
            <v>Justina</v>
          </cell>
          <cell r="D164" t="str">
            <v>Danilaitė</v>
          </cell>
          <cell r="E164" t="str">
            <v>1994-07-29</v>
          </cell>
          <cell r="F164" t="str">
            <v>Kaunas</v>
          </cell>
          <cell r="G164" t="str">
            <v>Nemunas</v>
          </cell>
          <cell r="H164" t="str">
            <v>m</v>
          </cell>
          <cell r="I164">
            <v>3</v>
          </cell>
          <cell r="J164">
            <v>2.5</v>
          </cell>
        </row>
        <row r="165">
          <cell r="C165" t="str">
            <v>Borisas </v>
          </cell>
          <cell r="D165" t="str">
            <v>Iljinas</v>
          </cell>
          <cell r="E165" t="str">
            <v>1949-05-26</v>
          </cell>
          <cell r="F165" t="str">
            <v>Kaunas</v>
          </cell>
          <cell r="G165" t="str">
            <v>Kauno BMK</v>
          </cell>
          <cell r="H165" t="str">
            <v>v</v>
          </cell>
          <cell r="I165">
            <v>8</v>
          </cell>
          <cell r="J165">
            <v>10</v>
          </cell>
        </row>
        <row r="166">
          <cell r="C166" t="str">
            <v>Evaldas</v>
          </cell>
          <cell r="D166" t="str">
            <v>Juodišius</v>
          </cell>
          <cell r="E166" t="str">
            <v>1972-03-26</v>
          </cell>
          <cell r="G166" t="str">
            <v>Na, pagauk!</v>
          </cell>
          <cell r="H166" t="str">
            <v>v</v>
          </cell>
          <cell r="I166">
            <v>5</v>
          </cell>
          <cell r="J166">
            <v>10</v>
          </cell>
        </row>
        <row r="167">
          <cell r="C167" t="str">
            <v>Gražvydas </v>
          </cell>
          <cell r="D167" t="str">
            <v>Kiela</v>
          </cell>
          <cell r="E167" t="str">
            <v>1997-10-28</v>
          </cell>
          <cell r="F167" t="str">
            <v>Šiaulių rajonas</v>
          </cell>
          <cell r="G167" t="str">
            <v>Lukas</v>
          </cell>
          <cell r="H167" t="str">
            <v>v</v>
          </cell>
          <cell r="I167">
            <v>1</v>
          </cell>
          <cell r="J167">
            <v>2.5</v>
          </cell>
        </row>
        <row r="168">
          <cell r="C168" t="str">
            <v>Rolandas</v>
          </cell>
          <cell r="D168" t="str">
            <v>Laurinavičius</v>
          </cell>
          <cell r="E168" t="str">
            <v>1996-12-22</v>
          </cell>
          <cell r="F168" t="str">
            <v>Kaunas</v>
          </cell>
          <cell r="H168" t="str">
            <v>v</v>
          </cell>
          <cell r="I168">
            <v>2</v>
          </cell>
          <cell r="J168">
            <v>2.5</v>
          </cell>
        </row>
        <row r="169">
          <cell r="C169" t="str">
            <v>Gintautas </v>
          </cell>
          <cell r="D169" t="str">
            <v>Matvejevas</v>
          </cell>
          <cell r="E169" t="str">
            <v>1974-06-12</v>
          </cell>
          <cell r="F169" t="str">
            <v>Kaunas</v>
          </cell>
          <cell r="G169" t="str">
            <v>Kauno BMK</v>
          </cell>
          <cell r="H169" t="str">
            <v>v</v>
          </cell>
          <cell r="I169">
            <v>5</v>
          </cell>
          <cell r="J169">
            <v>10</v>
          </cell>
        </row>
        <row r="170">
          <cell r="C170" t="str">
            <v>Aušrinė</v>
          </cell>
          <cell r="D170" t="str">
            <v>Maurukaitė</v>
          </cell>
          <cell r="E170" t="str">
            <v>1998-11-30</v>
          </cell>
          <cell r="F170" t="str">
            <v>Kaunas</v>
          </cell>
          <cell r="H170" t="str">
            <v>m</v>
          </cell>
          <cell r="I170">
            <v>1</v>
          </cell>
          <cell r="J170">
            <v>2.5</v>
          </cell>
        </row>
        <row r="171">
          <cell r="C171" t="str">
            <v>Justas</v>
          </cell>
          <cell r="D171" t="str">
            <v>Paškevičius</v>
          </cell>
          <cell r="E171" t="str">
            <v>1996-03-18</v>
          </cell>
          <cell r="F171" t="str">
            <v>Panevėžys</v>
          </cell>
          <cell r="G171" t="str">
            <v>Sporto pasaulis</v>
          </cell>
          <cell r="H171" t="str">
            <v>v</v>
          </cell>
          <cell r="I171">
            <v>2</v>
          </cell>
          <cell r="J171">
            <v>2.5</v>
          </cell>
        </row>
        <row r="172">
          <cell r="C172" t="str">
            <v>Renaldas</v>
          </cell>
          <cell r="D172" t="str">
            <v>Ratkus</v>
          </cell>
          <cell r="E172" t="str">
            <v>1988-04-22</v>
          </cell>
          <cell r="F172" t="str">
            <v>Kaunas</v>
          </cell>
          <cell r="G172" t="str">
            <v>Nemunas</v>
          </cell>
          <cell r="H172" t="str">
            <v>v</v>
          </cell>
          <cell r="I172">
            <v>5</v>
          </cell>
          <cell r="J172">
            <v>10</v>
          </cell>
        </row>
        <row r="173">
          <cell r="C173" t="str">
            <v>Kazimieras</v>
          </cell>
          <cell r="D173" t="str">
            <v>Reklys</v>
          </cell>
          <cell r="E173" t="str">
            <v>1929-01-17</v>
          </cell>
          <cell r="F173" t="str">
            <v>Kaunas</v>
          </cell>
          <cell r="G173" t="str">
            <v>Kauno BMK</v>
          </cell>
          <cell r="H173" t="str">
            <v>v</v>
          </cell>
          <cell r="I173">
            <v>8</v>
          </cell>
          <cell r="J173">
            <v>10</v>
          </cell>
        </row>
        <row r="174">
          <cell r="C174" t="str">
            <v>Erikas</v>
          </cell>
          <cell r="D174" t="str">
            <v>Stančikas</v>
          </cell>
          <cell r="E174" t="str">
            <v>1994-03-02</v>
          </cell>
          <cell r="F174" t="str">
            <v>Jonava</v>
          </cell>
          <cell r="G174" t="str">
            <v>BK "Maratonas"</v>
          </cell>
          <cell r="H174" t="str">
            <v>v</v>
          </cell>
          <cell r="I174">
            <v>3</v>
          </cell>
          <cell r="J174">
            <v>2.5</v>
          </cell>
        </row>
        <row r="175">
          <cell r="C175" t="str">
            <v>Paulius</v>
          </cell>
          <cell r="D175" t="str">
            <v>Stasaitis</v>
          </cell>
          <cell r="E175" t="str">
            <v>1992-10-30</v>
          </cell>
          <cell r="F175" t="str">
            <v>Jonava</v>
          </cell>
          <cell r="G175" t="str">
            <v>BK "Maratonas"</v>
          </cell>
          <cell r="H175" t="str">
            <v>v</v>
          </cell>
          <cell r="I175">
            <v>4</v>
          </cell>
          <cell r="J175">
            <v>10</v>
          </cell>
        </row>
        <row r="176">
          <cell r="C176" t="str">
            <v>Konstantinas</v>
          </cell>
          <cell r="D176" t="str">
            <v>Tichonovas</v>
          </cell>
          <cell r="E176" t="str">
            <v>1983-05-13</v>
          </cell>
          <cell r="F176" t="str">
            <v>Kaunas</v>
          </cell>
          <cell r="G176" t="str">
            <v>Kauno BMK</v>
          </cell>
          <cell r="H176" t="str">
            <v>v</v>
          </cell>
          <cell r="I176">
            <v>5</v>
          </cell>
          <cell r="J176">
            <v>10</v>
          </cell>
        </row>
        <row r="177">
          <cell r="C177" t="str">
            <v>Marius</v>
          </cell>
          <cell r="D177" t="str">
            <v>Tumavičius</v>
          </cell>
          <cell r="E177" t="str">
            <v>1981-07-31</v>
          </cell>
          <cell r="F177" t="str">
            <v>Jonava</v>
          </cell>
          <cell r="G177" t="str">
            <v>BK "Maratonas"</v>
          </cell>
          <cell r="H177" t="str">
            <v>v</v>
          </cell>
          <cell r="I177">
            <v>5</v>
          </cell>
          <cell r="J177">
            <v>10</v>
          </cell>
        </row>
        <row r="178">
          <cell r="C178" t="str">
            <v>Aidas</v>
          </cell>
          <cell r="D178" t="str">
            <v>Vaikšnys</v>
          </cell>
          <cell r="E178" t="str">
            <v>1989-12-29</v>
          </cell>
          <cell r="F178" t="str">
            <v>Kaunas</v>
          </cell>
          <cell r="G178" t="str">
            <v>KTU</v>
          </cell>
          <cell r="H178" t="str">
            <v>v</v>
          </cell>
          <cell r="I178">
            <v>5</v>
          </cell>
          <cell r="J178">
            <v>10</v>
          </cell>
        </row>
        <row r="179">
          <cell r="C179" t="str">
            <v>Tomas</v>
          </cell>
          <cell r="D179" t="str">
            <v>Verbickas</v>
          </cell>
          <cell r="E179" t="str">
            <v>1990-04-10</v>
          </cell>
          <cell r="F179" t="str">
            <v>Alytus</v>
          </cell>
          <cell r="G179" t="str">
            <v>Dzūkija</v>
          </cell>
          <cell r="H179" t="str">
            <v>v</v>
          </cell>
          <cell r="I179">
            <v>5</v>
          </cell>
          <cell r="J179">
            <v>10</v>
          </cell>
        </row>
        <row r="180">
          <cell r="C180" t="str">
            <v>Milda</v>
          </cell>
          <cell r="D180" t="str">
            <v>Vilčinskaitė</v>
          </cell>
          <cell r="E180" t="str">
            <v>1989-03-17</v>
          </cell>
          <cell r="F180" t="str">
            <v>Jonava</v>
          </cell>
          <cell r="G180" t="str">
            <v>BK "Maratonas"</v>
          </cell>
          <cell r="H180" t="str">
            <v>m</v>
          </cell>
          <cell r="I180">
            <v>5</v>
          </cell>
          <cell r="J180">
            <v>10</v>
          </cell>
        </row>
        <row r="181">
          <cell r="C181" t="str">
            <v>Tomas</v>
          </cell>
          <cell r="D181" t="str">
            <v>Zakaravicius</v>
          </cell>
          <cell r="E181" t="str">
            <v>1991-05-27</v>
          </cell>
          <cell r="F181" t="str">
            <v>Kaunas</v>
          </cell>
          <cell r="G181" t="str">
            <v>Nemunas</v>
          </cell>
          <cell r="H181" t="str">
            <v>v</v>
          </cell>
          <cell r="I181">
            <v>4</v>
          </cell>
          <cell r="J181">
            <v>10</v>
          </cell>
        </row>
        <row r="182">
          <cell r="C182" t="str">
            <v>Klemensas</v>
          </cell>
          <cell r="D182" t="str">
            <v>Zaranka</v>
          </cell>
          <cell r="E182" t="str">
            <v>1963-07-08</v>
          </cell>
          <cell r="F182" t="str">
            <v>Kaunas</v>
          </cell>
          <cell r="G182" t="str">
            <v>Kauno BMK</v>
          </cell>
          <cell r="H182" t="str">
            <v>v</v>
          </cell>
          <cell r="I182">
            <v>6</v>
          </cell>
          <cell r="J182">
            <v>10</v>
          </cell>
        </row>
        <row r="183">
          <cell r="C183" t="str">
            <v>Rokas</v>
          </cell>
          <cell r="D183" t="str">
            <v>Žalys</v>
          </cell>
          <cell r="E183" t="str">
            <v>1996-01-28</v>
          </cell>
          <cell r="F183" t="str">
            <v>Žiežmariai</v>
          </cell>
          <cell r="G183" t="str">
            <v>BK "Kertus"</v>
          </cell>
          <cell r="H183" t="str">
            <v>v</v>
          </cell>
          <cell r="I183">
            <v>2</v>
          </cell>
          <cell r="J183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Laikai"/>
    </sheetNames>
    <sheetDataSet>
      <sheetData sheetId="0">
        <row r="6">
          <cell r="B6">
            <v>159</v>
          </cell>
          <cell r="C6" t="str">
            <v>Vaidas</v>
          </cell>
          <cell r="D6" t="str">
            <v>Šaltenis</v>
          </cell>
          <cell r="E6" t="str">
            <v>V</v>
          </cell>
          <cell r="F6" t="str">
            <v>1975-09-05</v>
          </cell>
          <cell r="G6" t="str">
            <v>5 km </v>
          </cell>
          <cell r="H6">
            <v>3</v>
          </cell>
          <cell r="I6" t="str">
            <v>Kaunas</v>
          </cell>
          <cell r="J6" t="str">
            <v>Autrolis</v>
          </cell>
        </row>
        <row r="7">
          <cell r="B7">
            <v>163</v>
          </cell>
          <cell r="C7" t="str">
            <v>Martynas</v>
          </cell>
          <cell r="D7" t="str">
            <v>Jarusevičius</v>
          </cell>
          <cell r="E7" t="str">
            <v>V</v>
          </cell>
          <cell r="F7" t="str">
            <v>1996-03-06</v>
          </cell>
          <cell r="G7" t="str">
            <v>5 km</v>
          </cell>
          <cell r="H7">
            <v>2</v>
          </cell>
          <cell r="I7" t="str">
            <v>Alytus</v>
          </cell>
          <cell r="J7" t="str">
            <v>PLBK "Dzūkija"</v>
          </cell>
        </row>
        <row r="8">
          <cell r="B8">
            <v>166</v>
          </cell>
          <cell r="C8" t="str">
            <v>Mantas</v>
          </cell>
          <cell r="D8" t="str">
            <v>Gradeckas</v>
          </cell>
          <cell r="E8" t="str">
            <v>V</v>
          </cell>
          <cell r="F8" t="str">
            <v>1995-02-26</v>
          </cell>
          <cell r="G8" t="str">
            <v>5 km</v>
          </cell>
          <cell r="H8">
            <v>2</v>
          </cell>
          <cell r="I8" t="str">
            <v>Alytus</v>
          </cell>
          <cell r="J8" t="str">
            <v>PLBK "Dzūkija"</v>
          </cell>
        </row>
        <row r="9">
          <cell r="B9">
            <v>167</v>
          </cell>
          <cell r="C9" t="str">
            <v>Eimantas</v>
          </cell>
          <cell r="D9" t="str">
            <v>Šilalė</v>
          </cell>
          <cell r="E9" t="str">
            <v>V</v>
          </cell>
          <cell r="F9" t="str">
            <v>1996-08-21</v>
          </cell>
          <cell r="G9" t="str">
            <v>5 km</v>
          </cell>
          <cell r="H9">
            <v>2</v>
          </cell>
          <cell r="I9" t="str">
            <v>Alytus</v>
          </cell>
          <cell r="J9" t="str">
            <v>PLBK "Dzūkija"</v>
          </cell>
        </row>
        <row r="10">
          <cell r="B10">
            <v>168</v>
          </cell>
          <cell r="C10" t="str">
            <v>Aidas</v>
          </cell>
          <cell r="D10" t="str">
            <v>Jotauta</v>
          </cell>
          <cell r="E10" t="str">
            <v>V</v>
          </cell>
          <cell r="F10" t="str">
            <v>1994-12-13</v>
          </cell>
          <cell r="G10" t="str">
            <v>5 km</v>
          </cell>
          <cell r="H10">
            <v>2</v>
          </cell>
          <cell r="I10" t="str">
            <v>Alytus</v>
          </cell>
          <cell r="J10" t="str">
            <v>PLBK "Dzūkija"</v>
          </cell>
        </row>
        <row r="11">
          <cell r="B11">
            <v>170</v>
          </cell>
          <cell r="C11" t="str">
            <v>Živilė</v>
          </cell>
          <cell r="D11" t="str">
            <v>Petrauskaitė</v>
          </cell>
          <cell r="E11" t="str">
            <v>M</v>
          </cell>
          <cell r="F11" t="str">
            <v>1992</v>
          </cell>
          <cell r="G11" t="str">
            <v>5 km </v>
          </cell>
          <cell r="H11">
            <v>3</v>
          </cell>
          <cell r="I11" t="str">
            <v>Pasvalys</v>
          </cell>
          <cell r="J11" t="str">
            <v>Vėtra</v>
          </cell>
        </row>
        <row r="12">
          <cell r="B12">
            <v>171</v>
          </cell>
          <cell r="C12" t="str">
            <v>Sonata</v>
          </cell>
          <cell r="D12" t="str">
            <v>Ramoškevičiūtė</v>
          </cell>
          <cell r="E12" t="str">
            <v>M</v>
          </cell>
          <cell r="F12" t="str">
            <v>1974</v>
          </cell>
          <cell r="G12" t="str">
            <v>5 km </v>
          </cell>
          <cell r="H12">
            <v>4</v>
          </cell>
          <cell r="I12" t="str">
            <v>Kaunas</v>
          </cell>
          <cell r="J12" t="str">
            <v>KAUNO BMK</v>
          </cell>
        </row>
        <row r="13">
          <cell r="B13">
            <v>172</v>
          </cell>
          <cell r="C13" t="str">
            <v>Rimvydas</v>
          </cell>
          <cell r="D13" t="str">
            <v>Cikanavičius</v>
          </cell>
          <cell r="E13" t="str">
            <v>V</v>
          </cell>
          <cell r="F13" t="str">
            <v>1991-10-25</v>
          </cell>
          <cell r="G13" t="str">
            <v>5 km</v>
          </cell>
          <cell r="H13">
            <v>5</v>
          </cell>
          <cell r="I13" t="str">
            <v>Alytus</v>
          </cell>
          <cell r="J13" t="str">
            <v>PLBK "Dzūkija"</v>
          </cell>
        </row>
        <row r="14">
          <cell r="B14">
            <v>173</v>
          </cell>
          <cell r="C14" t="str">
            <v>Grigas</v>
          </cell>
          <cell r="D14" t="str">
            <v>Petraitis</v>
          </cell>
          <cell r="E14" t="str">
            <v>V</v>
          </cell>
          <cell r="F14" t="str">
            <v>1988</v>
          </cell>
          <cell r="G14" t="str">
            <v>5 km </v>
          </cell>
          <cell r="H14">
            <v>3</v>
          </cell>
          <cell r="I14" t="str">
            <v>Kaunas</v>
          </cell>
          <cell r="J14" t="str">
            <v>KAUNO BMK</v>
          </cell>
        </row>
        <row r="15">
          <cell r="B15">
            <v>174</v>
          </cell>
          <cell r="C15" t="str">
            <v>Matas</v>
          </cell>
          <cell r="D15" t="str">
            <v>Ankudavičius</v>
          </cell>
          <cell r="E15" t="str">
            <v>V</v>
          </cell>
          <cell r="F15" t="str">
            <v>1932</v>
          </cell>
          <cell r="G15" t="str">
            <v>5 km </v>
          </cell>
          <cell r="H15">
            <v>4</v>
          </cell>
          <cell r="I15" t="str">
            <v>Kaunas</v>
          </cell>
          <cell r="J15" t="str">
            <v>JSK</v>
          </cell>
        </row>
        <row r="16">
          <cell r="B16">
            <v>176</v>
          </cell>
          <cell r="C16" t="str">
            <v>Tomas</v>
          </cell>
          <cell r="D16" t="str">
            <v>Mankus</v>
          </cell>
          <cell r="E16" t="str">
            <v>V</v>
          </cell>
          <cell r="F16" t="str">
            <v>1994-04-11</v>
          </cell>
          <cell r="G16" t="str">
            <v>5 km </v>
          </cell>
          <cell r="H16">
            <v>5</v>
          </cell>
          <cell r="I16" t="str">
            <v>Kaunas</v>
          </cell>
          <cell r="J16" t="str">
            <v>KAUNO BMK</v>
          </cell>
        </row>
        <row r="17">
          <cell r="B17">
            <v>177</v>
          </cell>
          <cell r="C17" t="str">
            <v>Dainius</v>
          </cell>
          <cell r="D17" t="str">
            <v>Dzimidas</v>
          </cell>
          <cell r="E17" t="str">
            <v>V</v>
          </cell>
          <cell r="F17" t="str">
            <v>1990-02-27</v>
          </cell>
          <cell r="G17" t="str">
            <v>5 km</v>
          </cell>
          <cell r="H17">
            <v>5</v>
          </cell>
          <cell r="I17" t="str">
            <v>Kaunas</v>
          </cell>
        </row>
        <row r="18">
          <cell r="B18">
            <v>179</v>
          </cell>
          <cell r="C18" t="str">
            <v>Tadas</v>
          </cell>
          <cell r="D18" t="str">
            <v>Ignatavičius</v>
          </cell>
          <cell r="E18" t="str">
            <v>V</v>
          </cell>
          <cell r="F18" t="str">
            <v> 1984</v>
          </cell>
          <cell r="G18" t="str">
            <v>5 km</v>
          </cell>
          <cell r="H18">
            <v>3</v>
          </cell>
          <cell r="I18" t="str">
            <v>Kaunas</v>
          </cell>
          <cell r="J18" t="str">
            <v>KAUNO BMK</v>
          </cell>
        </row>
        <row r="19">
          <cell r="B19">
            <v>181</v>
          </cell>
          <cell r="C19" t="str">
            <v>Agnė</v>
          </cell>
          <cell r="D19" t="str">
            <v>Česnaitė</v>
          </cell>
          <cell r="E19" t="str">
            <v>M</v>
          </cell>
          <cell r="F19" t="str">
            <v>1990</v>
          </cell>
          <cell r="G19" t="str">
            <v>5 km </v>
          </cell>
          <cell r="H19">
            <v>3</v>
          </cell>
          <cell r="I19" t="str">
            <v>Kaunas</v>
          </cell>
        </row>
        <row r="20">
          <cell r="B20">
            <v>182</v>
          </cell>
          <cell r="C20" t="str">
            <v>Erikas</v>
          </cell>
          <cell r="D20" t="str">
            <v>Žandaras</v>
          </cell>
          <cell r="E20" t="str">
            <v>V</v>
          </cell>
          <cell r="F20" t="str">
            <v>1994</v>
          </cell>
          <cell r="G20" t="str">
            <v>5 km </v>
          </cell>
          <cell r="H20">
            <v>2</v>
          </cell>
          <cell r="I20" t="str">
            <v>Norgilai</v>
          </cell>
          <cell r="J20" t="str">
            <v>Vėtra</v>
          </cell>
        </row>
        <row r="21">
          <cell r="B21">
            <v>183</v>
          </cell>
          <cell r="C21" t="str">
            <v>Armanda</v>
          </cell>
          <cell r="D21" t="str">
            <v>Medutytė</v>
          </cell>
          <cell r="E21" t="str">
            <v>M</v>
          </cell>
          <cell r="F21" t="str">
            <v>1994</v>
          </cell>
          <cell r="G21" t="str">
            <v>5 km </v>
          </cell>
          <cell r="H21">
            <v>2</v>
          </cell>
          <cell r="I21" t="str">
            <v>Pasvalys</v>
          </cell>
          <cell r="J21" t="str">
            <v>Vėtra</v>
          </cell>
        </row>
        <row r="22">
          <cell r="B22">
            <v>185</v>
          </cell>
          <cell r="C22" t="str">
            <v>Ernestas</v>
          </cell>
          <cell r="D22" t="str">
            <v>Kazlauskas</v>
          </cell>
          <cell r="E22" t="str">
            <v>V</v>
          </cell>
          <cell r="F22" t="str">
            <v>1994</v>
          </cell>
          <cell r="G22" t="str">
            <v>5 km </v>
          </cell>
          <cell r="H22">
            <v>2</v>
          </cell>
          <cell r="I22" t="str">
            <v>Pasvalys</v>
          </cell>
          <cell r="J22" t="str">
            <v>Vėtra</v>
          </cell>
        </row>
        <row r="23">
          <cell r="B23">
            <v>187</v>
          </cell>
          <cell r="C23" t="str">
            <v>Benas</v>
          </cell>
          <cell r="D23" t="str">
            <v>Šedys</v>
          </cell>
          <cell r="E23" t="str">
            <v>V</v>
          </cell>
          <cell r="F23" t="str">
            <v>2003</v>
          </cell>
          <cell r="G23" t="str">
            <v>2,5 km </v>
          </cell>
          <cell r="H23">
            <v>1</v>
          </cell>
          <cell r="I23" t="str">
            <v>Kaunas</v>
          </cell>
          <cell r="J23" t="str">
            <v>Autrolis</v>
          </cell>
        </row>
        <row r="24">
          <cell r="B24">
            <v>289</v>
          </cell>
          <cell r="C24" t="str">
            <v>Kęstutis</v>
          </cell>
          <cell r="D24" t="str">
            <v>Bartkėnas</v>
          </cell>
          <cell r="E24" t="str">
            <v>V</v>
          </cell>
          <cell r="F24" t="str">
            <v>1967</v>
          </cell>
          <cell r="G24" t="str">
            <v>10 km </v>
          </cell>
          <cell r="H24">
            <v>6</v>
          </cell>
          <cell r="I24" t="str">
            <v>Kaunas</v>
          </cell>
          <cell r="J24" t="str">
            <v>KAUNO BMK</v>
          </cell>
        </row>
        <row r="25">
          <cell r="B25">
            <v>190</v>
          </cell>
          <cell r="C25" t="str">
            <v>Gustas</v>
          </cell>
          <cell r="D25" t="str">
            <v>Šaltenis</v>
          </cell>
          <cell r="E25" t="str">
            <v>V</v>
          </cell>
          <cell r="F25" t="str">
            <v>2002</v>
          </cell>
          <cell r="G25" t="str">
            <v>2,5 km </v>
          </cell>
          <cell r="H25">
            <v>1</v>
          </cell>
          <cell r="I25" t="str">
            <v>Kaunas</v>
          </cell>
          <cell r="J25" t="str">
            <v>Autrolis</v>
          </cell>
        </row>
        <row r="26">
          <cell r="B26">
            <v>193</v>
          </cell>
          <cell r="C26" t="str">
            <v>Loreta</v>
          </cell>
          <cell r="D26" t="str">
            <v>Kančytė</v>
          </cell>
          <cell r="E26" t="str">
            <v>M</v>
          </cell>
          <cell r="F26" t="str">
            <v>1994-07-20</v>
          </cell>
          <cell r="G26" t="str">
            <v>5 km</v>
          </cell>
          <cell r="H26">
            <v>2</v>
          </cell>
          <cell r="I26" t="str">
            <v>Alytus</v>
          </cell>
          <cell r="J26" t="str">
            <v>PLBK "Dzūkija"</v>
          </cell>
        </row>
        <row r="27">
          <cell r="B27">
            <v>295</v>
          </cell>
          <cell r="C27" t="str">
            <v>Saulius</v>
          </cell>
          <cell r="D27" t="str">
            <v>Čalkevičius</v>
          </cell>
          <cell r="E27" t="str">
            <v>V</v>
          </cell>
          <cell r="F27" t="str">
            <v>1985</v>
          </cell>
          <cell r="G27" t="str">
            <v>10 km </v>
          </cell>
          <cell r="H27">
            <v>5</v>
          </cell>
          <cell r="I27" t="str">
            <v>Kaunas</v>
          </cell>
          <cell r="J27" t="str">
            <v>KAUNO BMK</v>
          </cell>
        </row>
        <row r="28">
          <cell r="B28">
            <v>195</v>
          </cell>
          <cell r="C28" t="str">
            <v>Gretas</v>
          </cell>
          <cell r="D28" t="str">
            <v>Šaltenytė</v>
          </cell>
          <cell r="E28" t="str">
            <v>M</v>
          </cell>
          <cell r="F28" t="str">
            <v>1998</v>
          </cell>
          <cell r="G28" t="str">
            <v>2,5 km </v>
          </cell>
          <cell r="H28">
            <v>1</v>
          </cell>
          <cell r="I28" t="str">
            <v>Kaunas</v>
          </cell>
          <cell r="J28" t="str">
            <v>Autrolis</v>
          </cell>
        </row>
        <row r="29">
          <cell r="B29">
            <v>196</v>
          </cell>
          <cell r="C29" t="str">
            <v>Gytis </v>
          </cell>
          <cell r="D29" t="str">
            <v>Daugša</v>
          </cell>
          <cell r="E29" t="str">
            <v>V</v>
          </cell>
          <cell r="F29" t="str">
            <v>1991</v>
          </cell>
          <cell r="G29" t="str">
            <v>2,5 km </v>
          </cell>
          <cell r="I29" t="str">
            <v>Kaunas</v>
          </cell>
          <cell r="J29" t="str">
            <v>LKKA</v>
          </cell>
        </row>
        <row r="30">
          <cell r="B30">
            <v>199</v>
          </cell>
          <cell r="C30" t="str">
            <v>Juozas</v>
          </cell>
          <cell r="D30" t="str">
            <v>Baliūnas</v>
          </cell>
          <cell r="E30" t="str">
            <v>V</v>
          </cell>
          <cell r="F30" t="str">
            <v>1967-11-15</v>
          </cell>
          <cell r="G30" t="str">
            <v>5 km</v>
          </cell>
          <cell r="H30">
            <v>4</v>
          </cell>
          <cell r="I30" t="str">
            <v>Pasvalys</v>
          </cell>
          <cell r="J30" t="str">
            <v>Vėtra</v>
          </cell>
        </row>
        <row r="31">
          <cell r="B31">
            <v>200</v>
          </cell>
          <cell r="C31" t="str">
            <v>Vidmantas</v>
          </cell>
          <cell r="D31" t="str">
            <v>Dobrovilskas</v>
          </cell>
          <cell r="E31" t="str">
            <v>V</v>
          </cell>
          <cell r="F31" t="str">
            <v>1966-10-03</v>
          </cell>
          <cell r="G31" t="str">
            <v>10 km </v>
          </cell>
          <cell r="H31">
            <v>6</v>
          </cell>
          <cell r="I31" t="str">
            <v>Kaunas</v>
          </cell>
          <cell r="J31" t="str">
            <v>KAUNO BMK</v>
          </cell>
        </row>
        <row r="32">
          <cell r="B32">
            <v>201</v>
          </cell>
          <cell r="C32" t="str">
            <v>Karolis</v>
          </cell>
          <cell r="D32" t="str">
            <v>Šuliauskas</v>
          </cell>
          <cell r="E32" t="str">
            <v>V</v>
          </cell>
          <cell r="F32" t="str">
            <v>1991</v>
          </cell>
          <cell r="G32" t="str">
            <v>2,5 km </v>
          </cell>
          <cell r="I32" t="str">
            <v>Kaunas</v>
          </cell>
          <cell r="J32" t="str">
            <v>LKKA</v>
          </cell>
        </row>
        <row r="33">
          <cell r="B33">
            <v>202</v>
          </cell>
          <cell r="C33" t="str">
            <v>Dalija</v>
          </cell>
          <cell r="D33" t="str">
            <v>Kontinienė</v>
          </cell>
          <cell r="E33" t="str">
            <v>M</v>
          </cell>
          <cell r="F33" t="str">
            <v>1958-05-17</v>
          </cell>
          <cell r="G33" t="str">
            <v>5 km</v>
          </cell>
          <cell r="H33">
            <v>4</v>
          </cell>
          <cell r="I33" t="str">
            <v>Pasvalys</v>
          </cell>
          <cell r="J33" t="str">
            <v>Vėtra</v>
          </cell>
        </row>
        <row r="34">
          <cell r="B34">
            <v>203</v>
          </cell>
          <cell r="C34" t="str">
            <v>Justina</v>
          </cell>
          <cell r="D34" t="str">
            <v>Danilaitė</v>
          </cell>
          <cell r="E34" t="str">
            <v>M</v>
          </cell>
          <cell r="F34" t="str">
            <v>1994-07-29 </v>
          </cell>
          <cell r="G34" t="str">
            <v>5 km </v>
          </cell>
          <cell r="H34">
            <v>2</v>
          </cell>
          <cell r="I34" t="str">
            <v>Kaunas</v>
          </cell>
          <cell r="J34" t="str">
            <v>Nemunas</v>
          </cell>
        </row>
        <row r="35">
          <cell r="B35">
            <v>204</v>
          </cell>
          <cell r="C35" t="str">
            <v>Renaldas</v>
          </cell>
          <cell r="D35" t="str">
            <v>Ratkus</v>
          </cell>
          <cell r="E35" t="str">
            <v>V</v>
          </cell>
          <cell r="F35" t="str">
            <v>1988</v>
          </cell>
          <cell r="G35" t="str">
            <v>5 km</v>
          </cell>
          <cell r="H35">
            <v>3</v>
          </cell>
          <cell r="I35" t="str">
            <v>Kaunas</v>
          </cell>
          <cell r="J35" t="str">
            <v>Nemunas</v>
          </cell>
        </row>
        <row r="36">
          <cell r="B36">
            <v>205</v>
          </cell>
          <cell r="C36" t="str">
            <v>Vytas</v>
          </cell>
          <cell r="D36" t="str">
            <v>Ragaišis</v>
          </cell>
          <cell r="E36" t="str">
            <v>V</v>
          </cell>
          <cell r="F36" t="str">
            <v>1997-04-17</v>
          </cell>
          <cell r="G36" t="str">
            <v>5 km</v>
          </cell>
          <cell r="H36">
            <v>2</v>
          </cell>
          <cell r="I36" t="str">
            <v>Jonava</v>
          </cell>
          <cell r="J36" t="str">
            <v>Jonavos "Maratonas"</v>
          </cell>
        </row>
        <row r="37">
          <cell r="B37">
            <v>208</v>
          </cell>
          <cell r="C37" t="str">
            <v>Egidijus</v>
          </cell>
          <cell r="D37" t="str">
            <v>Šedys</v>
          </cell>
          <cell r="E37" t="str">
            <v>V</v>
          </cell>
          <cell r="F37" t="str">
            <v>1974</v>
          </cell>
          <cell r="G37" t="str">
            <v>10 km </v>
          </cell>
          <cell r="H37">
            <v>5</v>
          </cell>
          <cell r="I37" t="str">
            <v>Kaunas </v>
          </cell>
          <cell r="J37" t="str">
            <v>Autrolis</v>
          </cell>
        </row>
        <row r="38">
          <cell r="B38">
            <v>213</v>
          </cell>
          <cell r="C38" t="str">
            <v>Valdemaras </v>
          </cell>
          <cell r="D38" t="str">
            <v>Petrulis</v>
          </cell>
          <cell r="E38" t="str">
            <v>V</v>
          </cell>
          <cell r="F38" t="str">
            <v>1988</v>
          </cell>
          <cell r="G38" t="str">
            <v>10 km </v>
          </cell>
          <cell r="H38">
            <v>5</v>
          </cell>
          <cell r="I38" t="str">
            <v>Kaunas</v>
          </cell>
          <cell r="J38" t="str">
            <v>KAUNO BMK</v>
          </cell>
        </row>
        <row r="39">
          <cell r="B39">
            <v>218</v>
          </cell>
          <cell r="C39" t="str">
            <v>Danutė</v>
          </cell>
          <cell r="D39" t="str">
            <v>Balčiūnienė</v>
          </cell>
          <cell r="E39" t="str">
            <v>M</v>
          </cell>
          <cell r="F39" t="str">
            <v>1995-04-30 </v>
          </cell>
          <cell r="G39" t="str">
            <v>5 km</v>
          </cell>
          <cell r="H39">
            <v>4</v>
          </cell>
          <cell r="I39" t="str">
            <v>Kaunas</v>
          </cell>
        </row>
        <row r="40">
          <cell r="B40">
            <v>220</v>
          </cell>
          <cell r="C40" t="str">
            <v>Dainius</v>
          </cell>
          <cell r="D40" t="str">
            <v>Balčiūnas</v>
          </cell>
          <cell r="E40" t="str">
            <v>V</v>
          </cell>
          <cell r="F40" t="str">
            <v>1960-04-19 </v>
          </cell>
          <cell r="G40" t="str">
            <v>5 km </v>
          </cell>
          <cell r="H40">
            <v>4</v>
          </cell>
          <cell r="I40" t="str">
            <v>Kaunas </v>
          </cell>
          <cell r="J40" t="str">
            <v>KAUNO BMK</v>
          </cell>
        </row>
        <row r="41">
          <cell r="B41">
            <v>221</v>
          </cell>
          <cell r="C41" t="str">
            <v>Sada</v>
          </cell>
          <cell r="D41" t="str">
            <v>Bukšnienė</v>
          </cell>
          <cell r="E41" t="str">
            <v>M</v>
          </cell>
          <cell r="F41" t="str">
            <v>1967</v>
          </cell>
          <cell r="G41" t="str">
            <v>10 km </v>
          </cell>
          <cell r="H41">
            <v>6</v>
          </cell>
          <cell r="I41" t="str">
            <v>Kaunas</v>
          </cell>
          <cell r="J41" t="str">
            <v>KAUNO BMK</v>
          </cell>
        </row>
        <row r="42">
          <cell r="B42">
            <v>223</v>
          </cell>
          <cell r="C42" t="str">
            <v>Arnas</v>
          </cell>
          <cell r="D42" t="str">
            <v>Lukošaitis</v>
          </cell>
          <cell r="E42" t="str">
            <v>V</v>
          </cell>
          <cell r="F42" t="str">
            <v>1978</v>
          </cell>
          <cell r="G42" t="str">
            <v>10 km </v>
          </cell>
          <cell r="H42">
            <v>5</v>
          </cell>
          <cell r="I42" t="str">
            <v>Šiaulių raj</v>
          </cell>
          <cell r="J42" t="str">
            <v>Lukas</v>
          </cell>
        </row>
        <row r="43">
          <cell r="B43">
            <v>224</v>
          </cell>
          <cell r="C43" t="str">
            <v>Rolandas </v>
          </cell>
          <cell r="D43" t="str">
            <v>Šmergelis</v>
          </cell>
          <cell r="E43" t="str">
            <v>V</v>
          </cell>
          <cell r="F43" t="str">
            <v>1964-06-03</v>
          </cell>
          <cell r="G43" t="str">
            <v>5 km </v>
          </cell>
          <cell r="H43">
            <v>4</v>
          </cell>
          <cell r="I43" t="str">
            <v>Vilnius</v>
          </cell>
          <cell r="J43" t="str">
            <v>KAUNO BMK</v>
          </cell>
        </row>
        <row r="44">
          <cell r="B44">
            <v>225</v>
          </cell>
          <cell r="C44" t="str">
            <v>Mantas</v>
          </cell>
          <cell r="D44" t="str">
            <v>Šarauskas</v>
          </cell>
          <cell r="E44" t="str">
            <v>V</v>
          </cell>
          <cell r="F44" t="str">
            <v>1993</v>
          </cell>
          <cell r="G44" t="str">
            <v>10 km </v>
          </cell>
          <cell r="H44">
            <v>5</v>
          </cell>
          <cell r="I44" t="str">
            <v>Šiaulių raj</v>
          </cell>
          <cell r="J44" t="str">
            <v>Lukas</v>
          </cell>
        </row>
        <row r="45">
          <cell r="B45">
            <v>226</v>
          </cell>
          <cell r="C45" t="str">
            <v>Gintautas</v>
          </cell>
          <cell r="D45" t="str">
            <v>Kaiša</v>
          </cell>
          <cell r="E45" t="str">
            <v>V</v>
          </cell>
          <cell r="F45" t="str">
            <v>1968</v>
          </cell>
          <cell r="G45" t="str">
            <v>5 km </v>
          </cell>
          <cell r="H45">
            <v>4</v>
          </cell>
          <cell r="I45" t="str">
            <v>Jonava</v>
          </cell>
          <cell r="J45" t="str">
            <v>Jonavos "Maratonas"</v>
          </cell>
        </row>
        <row r="46">
          <cell r="B46">
            <v>227</v>
          </cell>
          <cell r="C46" t="str">
            <v>Andrius </v>
          </cell>
          <cell r="D46" t="str">
            <v>Zonys</v>
          </cell>
          <cell r="E46" t="str">
            <v>V</v>
          </cell>
          <cell r="F46" t="str">
            <v>1987</v>
          </cell>
          <cell r="G46" t="str">
            <v>5 km </v>
          </cell>
          <cell r="H46">
            <v>3</v>
          </cell>
          <cell r="I46" t="str">
            <v>Kaunas</v>
          </cell>
          <cell r="J46" t="str">
            <v>KAUNO BMK</v>
          </cell>
        </row>
        <row r="47">
          <cell r="B47">
            <v>228</v>
          </cell>
          <cell r="C47" t="str">
            <v>Kristina</v>
          </cell>
          <cell r="D47" t="str">
            <v>Čerkesaitė</v>
          </cell>
          <cell r="E47" t="str">
            <v>V</v>
          </cell>
          <cell r="F47" t="str">
            <v>1988</v>
          </cell>
          <cell r="G47" t="str">
            <v>5 km </v>
          </cell>
          <cell r="H47">
            <v>3</v>
          </cell>
          <cell r="I47" t="str">
            <v>Kaunas</v>
          </cell>
          <cell r="J47" t="str">
            <v>KAUNO BMK</v>
          </cell>
        </row>
        <row r="48">
          <cell r="B48">
            <v>229</v>
          </cell>
          <cell r="C48" t="str">
            <v>Kazys</v>
          </cell>
          <cell r="D48" t="str">
            <v>Reklys</v>
          </cell>
          <cell r="E48" t="str">
            <v>V</v>
          </cell>
          <cell r="F48" t="str">
            <v>1939</v>
          </cell>
          <cell r="G48" t="str">
            <v>5 km </v>
          </cell>
          <cell r="H48">
            <v>4</v>
          </cell>
          <cell r="I48" t="str">
            <v>Kaunas</v>
          </cell>
          <cell r="J48" t="str">
            <v>KAUNO BMK</v>
          </cell>
        </row>
        <row r="49">
          <cell r="B49">
            <v>230</v>
          </cell>
          <cell r="C49" t="str">
            <v>Gedas</v>
          </cell>
          <cell r="D49" t="str">
            <v>Jakubavičius</v>
          </cell>
          <cell r="E49" t="str">
            <v>V</v>
          </cell>
          <cell r="F49" t="str">
            <v>1975-09-10</v>
          </cell>
          <cell r="G49" t="str">
            <v>5 km</v>
          </cell>
          <cell r="H49">
            <v>3</v>
          </cell>
          <cell r="I49" t="str">
            <v>Jonava</v>
          </cell>
          <cell r="J49" t="str">
            <v>Jonavos "Maratonas"</v>
          </cell>
        </row>
        <row r="50">
          <cell r="B50">
            <v>231</v>
          </cell>
          <cell r="C50" t="str">
            <v>Tomas</v>
          </cell>
          <cell r="D50" t="str">
            <v>Pacevičius</v>
          </cell>
          <cell r="E50" t="str">
            <v>V</v>
          </cell>
          <cell r="F50" t="str">
            <v>1991-06-20</v>
          </cell>
          <cell r="G50" t="str">
            <v>5 km</v>
          </cell>
          <cell r="H50">
            <v>3</v>
          </cell>
          <cell r="I50" t="str">
            <v>Kaunas</v>
          </cell>
          <cell r="J50" t="str">
            <v>KAUNO BMK</v>
          </cell>
        </row>
        <row r="51">
          <cell r="B51">
            <v>232</v>
          </cell>
          <cell r="C51" t="str">
            <v>Kęstutis</v>
          </cell>
          <cell r="D51" t="str">
            <v>Malžinskas</v>
          </cell>
          <cell r="E51" t="str">
            <v>V</v>
          </cell>
          <cell r="F51" t="str">
            <v>1990-11-08</v>
          </cell>
          <cell r="G51" t="str">
            <v>5 km</v>
          </cell>
          <cell r="H51">
            <v>3</v>
          </cell>
          <cell r="I51" t="str">
            <v>Kaunas</v>
          </cell>
          <cell r="J51" t="str">
            <v>KAUNO BMK</v>
          </cell>
        </row>
        <row r="52">
          <cell r="B52">
            <v>233</v>
          </cell>
          <cell r="C52" t="str">
            <v>Šarūnas</v>
          </cell>
          <cell r="D52" t="str">
            <v>Mockus</v>
          </cell>
          <cell r="E52" t="str">
            <v>V</v>
          </cell>
          <cell r="F52" t="str">
            <v>1992</v>
          </cell>
          <cell r="G52" t="str">
            <v>10 km </v>
          </cell>
          <cell r="H52">
            <v>5</v>
          </cell>
          <cell r="I52" t="str">
            <v>Šiaulių raj</v>
          </cell>
          <cell r="J52" t="str">
            <v>Lukas</v>
          </cell>
        </row>
        <row r="53">
          <cell r="B53">
            <v>234</v>
          </cell>
          <cell r="C53" t="str">
            <v>Natalja</v>
          </cell>
          <cell r="D53" t="str">
            <v>Kočergina</v>
          </cell>
          <cell r="E53" t="str">
            <v>M</v>
          </cell>
          <cell r="F53" t="str">
            <v>1985</v>
          </cell>
          <cell r="G53" t="str">
            <v>5 km</v>
          </cell>
          <cell r="H53">
            <v>3</v>
          </cell>
          <cell r="I53" t="str">
            <v>Visaginas </v>
          </cell>
          <cell r="J53" t="str">
            <v>LKKA</v>
          </cell>
        </row>
        <row r="54">
          <cell r="B54">
            <v>235</v>
          </cell>
          <cell r="C54" t="str">
            <v>Karolis</v>
          </cell>
          <cell r="D54" t="str">
            <v>Bolskis</v>
          </cell>
          <cell r="E54" t="str">
            <v>V</v>
          </cell>
          <cell r="F54" t="str">
            <v>1991</v>
          </cell>
          <cell r="G54" t="str">
            <v>10 km </v>
          </cell>
          <cell r="H54">
            <v>5</v>
          </cell>
          <cell r="I54" t="str">
            <v>Šiaulių raj</v>
          </cell>
          <cell r="J54" t="str">
            <v>Lukas</v>
          </cell>
        </row>
        <row r="55">
          <cell r="B55">
            <v>236</v>
          </cell>
          <cell r="C55" t="str">
            <v>Tomas</v>
          </cell>
          <cell r="D55" t="str">
            <v>Bielskis</v>
          </cell>
          <cell r="E55" t="str">
            <v>V</v>
          </cell>
          <cell r="F55" t="str">
            <v>1988</v>
          </cell>
          <cell r="G55" t="str">
            <v>10 km </v>
          </cell>
          <cell r="H55">
            <v>5</v>
          </cell>
          <cell r="I55" t="str">
            <v>Šiaulių raj</v>
          </cell>
          <cell r="J55" t="str">
            <v>Lukas</v>
          </cell>
        </row>
        <row r="56">
          <cell r="B56">
            <v>237</v>
          </cell>
          <cell r="C56" t="str">
            <v>Justinas</v>
          </cell>
          <cell r="D56" t="str">
            <v>Križinauskas</v>
          </cell>
          <cell r="E56" t="str">
            <v>V</v>
          </cell>
          <cell r="F56" t="str">
            <v>1984</v>
          </cell>
          <cell r="G56" t="str">
            <v>10 km </v>
          </cell>
          <cell r="H56">
            <v>5</v>
          </cell>
          <cell r="I56" t="str">
            <v>Šiaulių raj</v>
          </cell>
          <cell r="J56" t="str">
            <v>Lukas</v>
          </cell>
        </row>
        <row r="57">
          <cell r="B57">
            <v>238</v>
          </cell>
          <cell r="C57" t="str">
            <v>Tadas</v>
          </cell>
          <cell r="D57" t="str">
            <v>Pavolis</v>
          </cell>
          <cell r="E57" t="str">
            <v>V</v>
          </cell>
          <cell r="F57" t="str">
            <v>1994-07-27</v>
          </cell>
          <cell r="G57" t="str">
            <v>5 km</v>
          </cell>
          <cell r="H57">
            <v>2</v>
          </cell>
          <cell r="I57" t="str">
            <v>Kėdainiai</v>
          </cell>
          <cell r="J57" t="str">
            <v>Lukas</v>
          </cell>
        </row>
        <row r="58">
          <cell r="B58">
            <v>239</v>
          </cell>
          <cell r="C58" t="str">
            <v>Simonas</v>
          </cell>
          <cell r="D58" t="str">
            <v>Stelmokas</v>
          </cell>
          <cell r="E58" t="str">
            <v>V</v>
          </cell>
          <cell r="F58" t="str">
            <v>1996-03-07</v>
          </cell>
          <cell r="G58" t="str">
            <v>5 km</v>
          </cell>
          <cell r="H58">
            <v>2</v>
          </cell>
          <cell r="I58" t="str">
            <v>Kaišiadorys</v>
          </cell>
          <cell r="J58" t="str">
            <v>Jonavos "Maratonas"</v>
          </cell>
        </row>
        <row r="59">
          <cell r="B59">
            <v>240</v>
          </cell>
          <cell r="C59" t="str">
            <v>Mindaugas</v>
          </cell>
          <cell r="D59" t="str">
            <v>Garmus</v>
          </cell>
          <cell r="E59" t="str">
            <v>V</v>
          </cell>
          <cell r="F59" t="str">
            <v>1981</v>
          </cell>
          <cell r="G59" t="str">
            <v>2,5 km </v>
          </cell>
          <cell r="I59" t="str">
            <v>Kaunas</v>
          </cell>
          <cell r="J59" t="str">
            <v>KAUNO BMK</v>
          </cell>
        </row>
        <row r="60">
          <cell r="B60">
            <v>241</v>
          </cell>
          <cell r="C60" t="str">
            <v>Aušra</v>
          </cell>
          <cell r="D60" t="str">
            <v>Garmienė</v>
          </cell>
          <cell r="E60" t="str">
            <v>V</v>
          </cell>
          <cell r="F60" t="str">
            <v>1986</v>
          </cell>
          <cell r="G60" t="str">
            <v>2,5 km </v>
          </cell>
          <cell r="I60" t="str">
            <v>Kaunas</v>
          </cell>
          <cell r="J60" t="str">
            <v>KAUNO BMK</v>
          </cell>
        </row>
        <row r="61">
          <cell r="B61">
            <v>242</v>
          </cell>
          <cell r="C61" t="str">
            <v>Gedvydas</v>
          </cell>
          <cell r="D61" t="str">
            <v>Balsevičius</v>
          </cell>
          <cell r="E61" t="str">
            <v>V</v>
          </cell>
          <cell r="F61" t="str">
            <v>1996-06-22</v>
          </cell>
          <cell r="G61" t="str">
            <v>5 km</v>
          </cell>
          <cell r="H61">
            <v>2</v>
          </cell>
          <cell r="I61" t="str">
            <v>Kaišiadorys</v>
          </cell>
          <cell r="J61" t="str">
            <v>Jonavos "Maratonas"</v>
          </cell>
        </row>
        <row r="62">
          <cell r="B62">
            <v>243</v>
          </cell>
          <cell r="C62" t="str">
            <v>Mažvydas</v>
          </cell>
          <cell r="D62" t="str">
            <v>Kekys</v>
          </cell>
          <cell r="E62" t="str">
            <v>V</v>
          </cell>
          <cell r="F62" t="str">
            <v>1993-01-03</v>
          </cell>
          <cell r="G62" t="str">
            <v>5 km</v>
          </cell>
          <cell r="H62">
            <v>2</v>
          </cell>
          <cell r="I62" t="str">
            <v>Kaišiadorys</v>
          </cell>
          <cell r="J62" t="str">
            <v>"Maratonas"</v>
          </cell>
        </row>
        <row r="63">
          <cell r="B63">
            <v>244</v>
          </cell>
          <cell r="C63" t="str">
            <v>Augustinas</v>
          </cell>
          <cell r="D63" t="str">
            <v>Kvedarauskas</v>
          </cell>
          <cell r="E63" t="str">
            <v>V</v>
          </cell>
          <cell r="F63" t="str">
            <v>1995</v>
          </cell>
          <cell r="G63" t="str">
            <v>2,5 km </v>
          </cell>
          <cell r="I63" t="str">
            <v>Pasvalys</v>
          </cell>
          <cell r="J63" t="str">
            <v>Vėtra</v>
          </cell>
        </row>
        <row r="64">
          <cell r="B64">
            <v>245</v>
          </cell>
          <cell r="C64" t="str">
            <v>Tomas</v>
          </cell>
          <cell r="D64" t="str">
            <v>Miežis</v>
          </cell>
          <cell r="E64" t="str">
            <v>V</v>
          </cell>
          <cell r="F64" t="str">
            <v>1996-08-08</v>
          </cell>
          <cell r="G64" t="str">
            <v>2,5 km </v>
          </cell>
          <cell r="I64" t="str">
            <v>Pasvalys</v>
          </cell>
          <cell r="J64" t="str">
            <v>Vėtra</v>
          </cell>
        </row>
        <row r="65">
          <cell r="B65">
            <v>246</v>
          </cell>
          <cell r="C65" t="str">
            <v>Alvydas</v>
          </cell>
          <cell r="D65" t="str">
            <v>Anilionis</v>
          </cell>
          <cell r="E65" t="str">
            <v>V</v>
          </cell>
          <cell r="F65" t="str">
            <v>1996-11-14</v>
          </cell>
          <cell r="G65" t="str">
            <v>2,5 km </v>
          </cell>
          <cell r="I65" t="str">
            <v>Pasvalys</v>
          </cell>
          <cell r="J65" t="str">
            <v>Vėtra</v>
          </cell>
        </row>
        <row r="66">
          <cell r="B66">
            <v>247</v>
          </cell>
          <cell r="C66" t="str">
            <v>Vitalijus</v>
          </cell>
          <cell r="D66" t="str">
            <v>Rimša</v>
          </cell>
          <cell r="E66" t="str">
            <v>V</v>
          </cell>
          <cell r="F66" t="str">
            <v>1953</v>
          </cell>
          <cell r="G66" t="str">
            <v>10 km </v>
          </cell>
          <cell r="H66">
            <v>6</v>
          </cell>
          <cell r="I66" t="str">
            <v>Kaunas</v>
          </cell>
          <cell r="J66" t="str">
            <v>KAUNO BMK</v>
          </cell>
        </row>
        <row r="67">
          <cell r="B67">
            <v>248</v>
          </cell>
          <cell r="C67" t="str">
            <v>Dalius</v>
          </cell>
          <cell r="D67" t="str">
            <v>Tamašauskas</v>
          </cell>
          <cell r="E67" t="str">
            <v>V</v>
          </cell>
          <cell r="F67" t="str">
            <v>1999</v>
          </cell>
          <cell r="G67" t="str">
            <v>2,5 km </v>
          </cell>
          <cell r="H67">
            <v>1</v>
          </cell>
          <cell r="I67" t="str">
            <v>Lekėčiai</v>
          </cell>
        </row>
        <row r="68">
          <cell r="B68">
            <v>249</v>
          </cell>
          <cell r="C68" t="str">
            <v>Nerijus</v>
          </cell>
          <cell r="D68" t="str">
            <v>Vancevičius</v>
          </cell>
          <cell r="E68" t="str">
            <v>V</v>
          </cell>
          <cell r="F68" t="str">
            <v>1992-10-06</v>
          </cell>
          <cell r="G68" t="str">
            <v>5 km</v>
          </cell>
          <cell r="H68">
            <v>3</v>
          </cell>
          <cell r="I68" t="str">
            <v>Kėdainiai</v>
          </cell>
          <cell r="J68" t="str">
            <v>Lukas</v>
          </cell>
        </row>
        <row r="69">
          <cell r="B69">
            <v>250</v>
          </cell>
          <cell r="C69" t="str">
            <v>Neringa</v>
          </cell>
          <cell r="D69" t="str">
            <v>Visockaitė</v>
          </cell>
          <cell r="E69" t="str">
            <v>M</v>
          </cell>
          <cell r="F69" t="str">
            <v>1996-10-20</v>
          </cell>
          <cell r="G69" t="str">
            <v>5 km</v>
          </cell>
          <cell r="H69">
            <v>2</v>
          </cell>
          <cell r="I69" t="str">
            <v>Pastrėvys</v>
          </cell>
        </row>
        <row r="70">
          <cell r="B70">
            <v>251</v>
          </cell>
          <cell r="C70" t="str">
            <v>Aivaras</v>
          </cell>
          <cell r="D70" t="str">
            <v>Vareika</v>
          </cell>
          <cell r="E70" t="str">
            <v>V</v>
          </cell>
          <cell r="F70" t="str">
            <v>1993-07-20</v>
          </cell>
          <cell r="G70" t="str">
            <v>5 km</v>
          </cell>
          <cell r="H70">
            <v>2</v>
          </cell>
          <cell r="I70" t="str">
            <v>Kėdainiai</v>
          </cell>
          <cell r="J70" t="str">
            <v>Lukas</v>
          </cell>
        </row>
        <row r="71">
          <cell r="B71">
            <v>252</v>
          </cell>
          <cell r="C71" t="str">
            <v>Arūnas</v>
          </cell>
          <cell r="D71" t="str">
            <v>Čelak</v>
          </cell>
          <cell r="E71" t="str">
            <v>V</v>
          </cell>
          <cell r="F71" t="str">
            <v>1995-01-20</v>
          </cell>
          <cell r="G71" t="str">
            <v>5 km</v>
          </cell>
          <cell r="H71">
            <v>2</v>
          </cell>
          <cell r="I71" t="str">
            <v>Pastrėvys</v>
          </cell>
        </row>
        <row r="72">
          <cell r="B72">
            <v>253</v>
          </cell>
          <cell r="C72" t="str">
            <v>Greta</v>
          </cell>
          <cell r="D72" t="str">
            <v>Dumbliauskaitė</v>
          </cell>
          <cell r="E72" t="str">
            <v>M</v>
          </cell>
          <cell r="F72" t="str">
            <v>1993-03-07</v>
          </cell>
          <cell r="G72" t="str">
            <v>5 km</v>
          </cell>
          <cell r="H72">
            <v>2</v>
          </cell>
          <cell r="I72" t="str">
            <v>Prienai</v>
          </cell>
          <cell r="J72" t="str">
            <v>Jonavos "Maratonas"</v>
          </cell>
        </row>
        <row r="73">
          <cell r="B73">
            <v>254</v>
          </cell>
          <cell r="C73" t="str">
            <v>Benas</v>
          </cell>
          <cell r="D73" t="str">
            <v>Žemaitaitis</v>
          </cell>
          <cell r="E73" t="str">
            <v>V</v>
          </cell>
          <cell r="F73" t="str">
            <v>1998</v>
          </cell>
          <cell r="G73" t="str">
            <v>2,5 km </v>
          </cell>
          <cell r="H73">
            <v>1</v>
          </cell>
          <cell r="I73" t="str">
            <v>Lekėčiai</v>
          </cell>
        </row>
        <row r="74">
          <cell r="B74">
            <v>255</v>
          </cell>
          <cell r="C74" t="str">
            <v>Šarūnas</v>
          </cell>
          <cell r="D74" t="str">
            <v>Burba</v>
          </cell>
          <cell r="E74" t="str">
            <v>V</v>
          </cell>
          <cell r="F74" t="str">
            <v>1980</v>
          </cell>
          <cell r="G74" t="str">
            <v>10 km </v>
          </cell>
          <cell r="H74">
            <v>5</v>
          </cell>
          <cell r="I74" t="str">
            <v>Kėdainiai</v>
          </cell>
          <cell r="J74" t="str">
            <v>Lukas</v>
          </cell>
        </row>
        <row r="75">
          <cell r="B75">
            <v>257</v>
          </cell>
          <cell r="C75" t="str">
            <v>Taira</v>
          </cell>
          <cell r="D75" t="str">
            <v>Makštutytė</v>
          </cell>
          <cell r="E75" t="str">
            <v>M</v>
          </cell>
          <cell r="F75" t="str">
            <v>1992-06-23</v>
          </cell>
          <cell r="G75" t="str">
            <v>5 km</v>
          </cell>
          <cell r="H75">
            <v>3</v>
          </cell>
          <cell r="I75" t="str">
            <v>Prienai</v>
          </cell>
          <cell r="J75" t="str">
            <v>Jonavos "Maratonas"</v>
          </cell>
        </row>
        <row r="76">
          <cell r="B76">
            <v>258</v>
          </cell>
          <cell r="C76" t="str">
            <v>Gintarė</v>
          </cell>
          <cell r="D76" t="str">
            <v>Daugėlaitė</v>
          </cell>
          <cell r="E76" t="str">
            <v>M</v>
          </cell>
          <cell r="F76" t="str">
            <v>1998</v>
          </cell>
          <cell r="G76" t="str">
            <v>2,5 km </v>
          </cell>
          <cell r="H76">
            <v>1</v>
          </cell>
          <cell r="I76" t="str">
            <v>Lekėčiai</v>
          </cell>
        </row>
        <row r="77">
          <cell r="B77">
            <v>259</v>
          </cell>
          <cell r="C77" t="str">
            <v>Beta</v>
          </cell>
          <cell r="D77" t="str">
            <v>Labutytė</v>
          </cell>
          <cell r="E77" t="str">
            <v>M</v>
          </cell>
          <cell r="F77" t="str">
            <v>1991-01-02</v>
          </cell>
          <cell r="G77" t="str">
            <v>5 km</v>
          </cell>
          <cell r="H77">
            <v>3</v>
          </cell>
          <cell r="I77" t="str">
            <v>Prienai</v>
          </cell>
          <cell r="J77" t="str">
            <v>Jonavos "Maratonas"</v>
          </cell>
        </row>
        <row r="78">
          <cell r="B78">
            <v>260</v>
          </cell>
          <cell r="C78" t="str">
            <v>Erika</v>
          </cell>
          <cell r="D78" t="str">
            <v>Jakovel</v>
          </cell>
          <cell r="E78" t="str">
            <v>V</v>
          </cell>
          <cell r="F78" t="str">
            <v>1997</v>
          </cell>
          <cell r="G78" t="str">
            <v>2,5 km </v>
          </cell>
          <cell r="I78" t="str">
            <v>Lekėčiai</v>
          </cell>
        </row>
        <row r="79">
          <cell r="B79">
            <v>261</v>
          </cell>
          <cell r="C79" t="str">
            <v>Erika</v>
          </cell>
          <cell r="D79" t="str">
            <v>Stanevičiūtė</v>
          </cell>
          <cell r="E79" t="str">
            <v>M</v>
          </cell>
          <cell r="F79" t="str">
            <v>1995-09-12</v>
          </cell>
          <cell r="G79" t="str">
            <v>5 km</v>
          </cell>
          <cell r="H79">
            <v>2</v>
          </cell>
          <cell r="I79" t="str">
            <v>Prienai</v>
          </cell>
          <cell r="J79" t="str">
            <v>Jonavos "Maratonas"</v>
          </cell>
        </row>
        <row r="80">
          <cell r="B80">
            <v>262</v>
          </cell>
          <cell r="C80" t="str">
            <v>Arūnas</v>
          </cell>
          <cell r="D80" t="str">
            <v>Kontrimas</v>
          </cell>
          <cell r="E80" t="str">
            <v>V</v>
          </cell>
          <cell r="F80" t="str">
            <v>1969</v>
          </cell>
          <cell r="G80" t="str">
            <v>10 km </v>
          </cell>
          <cell r="H80">
            <v>6</v>
          </cell>
          <cell r="I80" t="str">
            <v>Kaunas</v>
          </cell>
          <cell r="J80" t="str">
            <v>KAUNO BMK</v>
          </cell>
        </row>
        <row r="81">
          <cell r="B81">
            <v>263</v>
          </cell>
          <cell r="C81" t="str">
            <v>Ieva</v>
          </cell>
          <cell r="D81" t="str">
            <v>Šukevičiūtė</v>
          </cell>
          <cell r="E81" t="str">
            <v>M</v>
          </cell>
          <cell r="F81" t="str">
            <v>1996-09-27</v>
          </cell>
          <cell r="G81" t="str">
            <v>5 km</v>
          </cell>
          <cell r="H81">
            <v>2</v>
          </cell>
          <cell r="I81" t="str">
            <v>Prienai</v>
          </cell>
          <cell r="J81" t="str">
            <v>Jonavos "Maratonas"</v>
          </cell>
        </row>
        <row r="82">
          <cell r="B82">
            <v>264</v>
          </cell>
          <cell r="C82" t="str">
            <v>Arnoldas</v>
          </cell>
          <cell r="D82" t="str">
            <v>Arcimavičius</v>
          </cell>
          <cell r="E82" t="str">
            <v>V</v>
          </cell>
          <cell r="F82" t="str">
            <v>1996</v>
          </cell>
          <cell r="G82" t="str">
            <v>2,5 km </v>
          </cell>
          <cell r="I82" t="str">
            <v>Pasvalys</v>
          </cell>
          <cell r="J82" t="str">
            <v>Vėtra</v>
          </cell>
        </row>
        <row r="83">
          <cell r="B83">
            <v>265</v>
          </cell>
          <cell r="C83" t="str">
            <v>Tomas</v>
          </cell>
          <cell r="D83" t="str">
            <v>Pagirys</v>
          </cell>
          <cell r="E83" t="str">
            <v>V</v>
          </cell>
          <cell r="F83" t="str">
            <v>1996-08-22</v>
          </cell>
          <cell r="G83" t="str">
            <v>5 km</v>
          </cell>
          <cell r="H83">
            <v>2</v>
          </cell>
          <cell r="I83" t="str">
            <v>Prienai</v>
          </cell>
          <cell r="J83" t="str">
            <v>Jonavos "Maratonas"</v>
          </cell>
        </row>
        <row r="84">
          <cell r="B84">
            <v>266</v>
          </cell>
          <cell r="C84" t="str">
            <v>Lukas</v>
          </cell>
          <cell r="D84" t="str">
            <v>Vaitkevičius</v>
          </cell>
          <cell r="E84" t="str">
            <v>V</v>
          </cell>
          <cell r="F84" t="str">
            <v>1996-08-23</v>
          </cell>
          <cell r="G84" t="str">
            <v>2,5 km</v>
          </cell>
          <cell r="H84">
            <v>0</v>
          </cell>
          <cell r="I84" t="str">
            <v>Pasvalys</v>
          </cell>
          <cell r="J84" t="str">
            <v>Vėtra</v>
          </cell>
        </row>
        <row r="85">
          <cell r="B85">
            <v>267</v>
          </cell>
          <cell r="C85" t="str">
            <v>Arūnas</v>
          </cell>
          <cell r="D85" t="str">
            <v>Račkelis</v>
          </cell>
          <cell r="E85" t="str">
            <v>V</v>
          </cell>
          <cell r="F85" t="str">
            <v>1996-12-01</v>
          </cell>
          <cell r="G85" t="str">
            <v>5 km</v>
          </cell>
          <cell r="H85">
            <v>2</v>
          </cell>
          <cell r="I85" t="str">
            <v>Prienai</v>
          </cell>
          <cell r="J85" t="str">
            <v>Jonavos "Maratonas"</v>
          </cell>
        </row>
        <row r="86">
          <cell r="B86">
            <v>268</v>
          </cell>
          <cell r="C86" t="str">
            <v>Klemensas</v>
          </cell>
          <cell r="D86" t="str">
            <v>Zaranka</v>
          </cell>
          <cell r="E86" t="str">
            <v>V</v>
          </cell>
          <cell r="F86" t="str">
            <v>1963</v>
          </cell>
          <cell r="G86" t="str">
            <v>10 km </v>
          </cell>
          <cell r="H86">
            <v>6</v>
          </cell>
          <cell r="I86" t="str">
            <v>Kaunas</v>
          </cell>
          <cell r="J86" t="str">
            <v>KAUNO BMK</v>
          </cell>
        </row>
        <row r="87">
          <cell r="B87">
            <v>269</v>
          </cell>
          <cell r="C87" t="str">
            <v>Albertas</v>
          </cell>
          <cell r="D87" t="str">
            <v>Zubė</v>
          </cell>
          <cell r="E87" t="str">
            <v>V</v>
          </cell>
          <cell r="F87" t="str">
            <v>1962</v>
          </cell>
          <cell r="G87" t="str">
            <v>10 km </v>
          </cell>
          <cell r="H87">
            <v>6</v>
          </cell>
          <cell r="I87" t="str">
            <v>Šiaulių raj</v>
          </cell>
          <cell r="J87" t="str">
            <v>Lukas</v>
          </cell>
        </row>
        <row r="88">
          <cell r="B88">
            <v>270</v>
          </cell>
          <cell r="C88" t="str">
            <v>Regimantas</v>
          </cell>
          <cell r="D88" t="str">
            <v>Tarasevičius</v>
          </cell>
          <cell r="E88" t="str">
            <v>V</v>
          </cell>
          <cell r="F88" t="str">
            <v>1984</v>
          </cell>
          <cell r="G88" t="str">
            <v>5 km</v>
          </cell>
          <cell r="H88">
            <v>3</v>
          </cell>
          <cell r="I88" t="str">
            <v>Kaunas</v>
          </cell>
          <cell r="J88" t="str">
            <v>KAUNO BMK</v>
          </cell>
        </row>
        <row r="89">
          <cell r="B89">
            <v>271</v>
          </cell>
          <cell r="C89" t="str">
            <v>Deividas</v>
          </cell>
          <cell r="D89" t="str">
            <v>Čiaučionas</v>
          </cell>
          <cell r="E89" t="str">
            <v>V</v>
          </cell>
          <cell r="F89" t="str">
            <v>2000-11-04</v>
          </cell>
          <cell r="G89" t="str">
            <v>2,5 km </v>
          </cell>
          <cell r="H89">
            <v>1</v>
          </cell>
          <cell r="I89" t="str">
            <v>Vilemai</v>
          </cell>
          <cell r="J89" t="str">
            <v>KAUNO BMK</v>
          </cell>
        </row>
        <row r="90">
          <cell r="B90">
            <v>273</v>
          </cell>
          <cell r="C90" t="str">
            <v>Asta</v>
          </cell>
          <cell r="D90" t="str">
            <v>Stasionytė</v>
          </cell>
          <cell r="E90" t="str">
            <v>M</v>
          </cell>
          <cell r="F90" t="str">
            <v>1986</v>
          </cell>
          <cell r="G90" t="str">
            <v>10 km </v>
          </cell>
          <cell r="H90">
            <v>5</v>
          </cell>
          <cell r="I90" t="str">
            <v>Alytus</v>
          </cell>
          <cell r="J90" t="str">
            <v>PLBK "Dzūkija"</v>
          </cell>
        </row>
        <row r="91">
          <cell r="B91">
            <v>274</v>
          </cell>
          <cell r="C91" t="str">
            <v>Augustinas</v>
          </cell>
          <cell r="D91" t="str">
            <v>Parimskis</v>
          </cell>
          <cell r="E91" t="str">
            <v>V</v>
          </cell>
          <cell r="F91" t="str">
            <v>1998-04-29</v>
          </cell>
          <cell r="G91" t="str">
            <v>2,5 km</v>
          </cell>
          <cell r="H91">
            <v>1</v>
          </cell>
          <cell r="I91" t="str">
            <v>Pasvalys</v>
          </cell>
          <cell r="J91" t="str">
            <v>Vėtra</v>
          </cell>
        </row>
        <row r="92">
          <cell r="B92">
            <v>275</v>
          </cell>
          <cell r="C92" t="str">
            <v>Juozas</v>
          </cell>
          <cell r="D92" t="str">
            <v>Bajoras</v>
          </cell>
          <cell r="E92" t="str">
            <v>V</v>
          </cell>
          <cell r="F92" t="str">
            <v>1951</v>
          </cell>
          <cell r="G92" t="str">
            <v>10 km </v>
          </cell>
          <cell r="H92">
            <v>6</v>
          </cell>
          <cell r="I92" t="str">
            <v>Kaunas</v>
          </cell>
          <cell r="J92" t="str">
            <v>KAUNO BMK</v>
          </cell>
        </row>
        <row r="93">
          <cell r="B93">
            <v>276</v>
          </cell>
          <cell r="C93" t="str">
            <v>Nerijus</v>
          </cell>
          <cell r="D93" t="str">
            <v>Mikučionis</v>
          </cell>
          <cell r="E93" t="str">
            <v>v</v>
          </cell>
          <cell r="F93" t="str">
            <v>1987</v>
          </cell>
          <cell r="G93" t="str">
            <v>10 km </v>
          </cell>
          <cell r="H93">
            <v>5</v>
          </cell>
          <cell r="I93" t="str">
            <v>kaunas</v>
          </cell>
          <cell r="J93" t="str">
            <v>KAUNO BMK</v>
          </cell>
        </row>
        <row r="94">
          <cell r="B94">
            <v>277</v>
          </cell>
          <cell r="C94" t="str">
            <v>Miroslov</v>
          </cell>
          <cell r="D94" t="str">
            <v>Znišeinskij</v>
          </cell>
          <cell r="E94" t="str">
            <v>V</v>
          </cell>
          <cell r="F94" t="str">
            <v>2000-05-08</v>
          </cell>
          <cell r="G94" t="str">
            <v>2,5 km </v>
          </cell>
          <cell r="H94">
            <v>1</v>
          </cell>
          <cell r="I94" t="str">
            <v>Vilnius</v>
          </cell>
          <cell r="J94" t="str">
            <v>Inžinerija</v>
          </cell>
        </row>
        <row r="95">
          <cell r="B95">
            <v>278</v>
          </cell>
          <cell r="C95" t="str">
            <v>Tomas</v>
          </cell>
          <cell r="D95" t="str">
            <v>Šalna</v>
          </cell>
          <cell r="E95" t="str">
            <v>V</v>
          </cell>
          <cell r="F95" t="str">
            <v>1993</v>
          </cell>
          <cell r="G95" t="str">
            <v>5 km</v>
          </cell>
          <cell r="H95">
            <v>2</v>
          </cell>
          <cell r="I95" t="str">
            <v>Kaunas</v>
          </cell>
        </row>
        <row r="96">
          <cell r="B96">
            <v>279</v>
          </cell>
          <cell r="C96" t="str">
            <v>Gvidas</v>
          </cell>
          <cell r="D96" t="str">
            <v>Kaiša</v>
          </cell>
          <cell r="E96" t="str">
            <v>V</v>
          </cell>
          <cell r="F96" t="str">
            <v>1998-08-30 </v>
          </cell>
          <cell r="G96" t="str">
            <v>2,5 km </v>
          </cell>
          <cell r="H96">
            <v>1</v>
          </cell>
          <cell r="I96" t="str">
            <v>Jonava</v>
          </cell>
          <cell r="J96" t="str">
            <v>Jonavos "Maratonas"</v>
          </cell>
        </row>
        <row r="97">
          <cell r="B97">
            <v>280</v>
          </cell>
          <cell r="C97" t="str">
            <v>Gražina</v>
          </cell>
          <cell r="D97" t="str">
            <v>Pranckevičienė</v>
          </cell>
          <cell r="E97" t="str">
            <v>M</v>
          </cell>
          <cell r="F97" t="str">
            <v>1980</v>
          </cell>
          <cell r="G97" t="str">
            <v>5 km</v>
          </cell>
          <cell r="H97">
            <v>3</v>
          </cell>
          <cell r="I97" t="str">
            <v>Jonava</v>
          </cell>
          <cell r="J97" t="str">
            <v>"AKVAERA"</v>
          </cell>
        </row>
        <row r="98">
          <cell r="B98">
            <v>281</v>
          </cell>
          <cell r="C98" t="str">
            <v>Arūnas</v>
          </cell>
          <cell r="D98" t="str">
            <v>Klebauskas</v>
          </cell>
          <cell r="E98" t="str">
            <v>V</v>
          </cell>
          <cell r="F98" t="str">
            <v>1962-03-14</v>
          </cell>
          <cell r="G98" t="str">
            <v>10 km</v>
          </cell>
          <cell r="H98">
            <v>6</v>
          </cell>
          <cell r="I98" t="str">
            <v>Alytus</v>
          </cell>
          <cell r="J98" t="str">
            <v>PLBK "Dzūkija"</v>
          </cell>
        </row>
        <row r="99">
          <cell r="B99">
            <v>282</v>
          </cell>
          <cell r="C99" t="str">
            <v>Taurius </v>
          </cell>
          <cell r="D99" t="str">
            <v>Litvinavičius</v>
          </cell>
          <cell r="E99" t="str">
            <v>V</v>
          </cell>
          <cell r="F99" t="str">
            <v>1998-10-08</v>
          </cell>
          <cell r="G99" t="str">
            <v>2,5 km</v>
          </cell>
          <cell r="H99">
            <v>1</v>
          </cell>
          <cell r="I99" t="str">
            <v>Jonava</v>
          </cell>
          <cell r="J99" t="str">
            <v>Jonavos "Maratonas"</v>
          </cell>
        </row>
        <row r="100">
          <cell r="B100">
            <v>283</v>
          </cell>
          <cell r="C100" t="str">
            <v>Raimondas</v>
          </cell>
          <cell r="D100" t="str">
            <v>Soroka</v>
          </cell>
          <cell r="E100" t="str">
            <v>V</v>
          </cell>
          <cell r="F100" t="str">
            <v>1959-12-09</v>
          </cell>
          <cell r="G100" t="str">
            <v>10 km</v>
          </cell>
          <cell r="H100">
            <v>6</v>
          </cell>
          <cell r="I100" t="str">
            <v>Alytus</v>
          </cell>
          <cell r="J100" t="str">
            <v>PLBK "Dzūkija"</v>
          </cell>
        </row>
        <row r="101">
          <cell r="B101">
            <v>284</v>
          </cell>
          <cell r="C101" t="str">
            <v>Marius</v>
          </cell>
          <cell r="D101" t="str">
            <v>Libas</v>
          </cell>
          <cell r="E101" t="str">
            <v>V</v>
          </cell>
          <cell r="F101" t="str">
            <v>1998-11-16</v>
          </cell>
          <cell r="G101" t="str">
            <v>2,5 km </v>
          </cell>
          <cell r="H101">
            <v>1</v>
          </cell>
          <cell r="I101" t="str">
            <v>Jonava</v>
          </cell>
          <cell r="J101" t="str">
            <v>Jonavos "Maratonas"</v>
          </cell>
        </row>
        <row r="102">
          <cell r="B102">
            <v>285</v>
          </cell>
          <cell r="C102" t="str">
            <v>Mindaugas</v>
          </cell>
          <cell r="D102" t="str">
            <v>Kaminskas</v>
          </cell>
          <cell r="E102" t="str">
            <v>v</v>
          </cell>
          <cell r="F102" t="str">
            <v>1971</v>
          </cell>
          <cell r="G102" t="str">
            <v>10 km </v>
          </cell>
          <cell r="H102">
            <v>5</v>
          </cell>
          <cell r="I102" t="str">
            <v>Prienai</v>
          </cell>
          <cell r="J102" t="str">
            <v>KAUNO BMK</v>
          </cell>
        </row>
        <row r="103">
          <cell r="B103">
            <v>287</v>
          </cell>
          <cell r="C103" t="str">
            <v>Remigijus</v>
          </cell>
          <cell r="D103" t="str">
            <v>Pranckevičius</v>
          </cell>
          <cell r="E103" t="str">
            <v>V</v>
          </cell>
          <cell r="F103" t="str">
            <v>1979</v>
          </cell>
          <cell r="G103" t="str">
            <v>5 km</v>
          </cell>
          <cell r="H103">
            <v>3</v>
          </cell>
          <cell r="I103" t="str">
            <v>Jonava</v>
          </cell>
          <cell r="J103" t="str">
            <v>"AKVAERA"</v>
          </cell>
        </row>
        <row r="104">
          <cell r="B104">
            <v>288</v>
          </cell>
          <cell r="C104" t="str">
            <v>Juozas</v>
          </cell>
          <cell r="D104" t="str">
            <v>Vaikšnoras</v>
          </cell>
          <cell r="E104" t="str">
            <v>v</v>
          </cell>
          <cell r="F104" t="str">
            <v>1976</v>
          </cell>
          <cell r="G104" t="str">
            <v>10 km </v>
          </cell>
          <cell r="H104">
            <v>5</v>
          </cell>
          <cell r="I104" t="str">
            <v>Kaunas</v>
          </cell>
          <cell r="J104" t="str">
            <v>KAUNO BMK</v>
          </cell>
        </row>
        <row r="105">
          <cell r="B105">
            <v>290</v>
          </cell>
          <cell r="C105" t="str">
            <v>Egidijus</v>
          </cell>
          <cell r="D105" t="str">
            <v>Zakarauskas</v>
          </cell>
          <cell r="E105" t="str">
            <v>V</v>
          </cell>
          <cell r="F105" t="str">
            <v>1978-08-13</v>
          </cell>
          <cell r="G105" t="str">
            <v>10 km</v>
          </cell>
          <cell r="H105">
            <v>5</v>
          </cell>
        </row>
        <row r="106">
          <cell r="B106">
            <v>291</v>
          </cell>
          <cell r="C106" t="str">
            <v>Adomas</v>
          </cell>
          <cell r="D106" t="str">
            <v>Maldonis</v>
          </cell>
          <cell r="E106" t="str">
            <v>V</v>
          </cell>
          <cell r="F106" t="str">
            <v>1998-08-31</v>
          </cell>
          <cell r="G106" t="str">
            <v>2,5 km</v>
          </cell>
          <cell r="H106">
            <v>1</v>
          </cell>
          <cell r="I106" t="str">
            <v>Pastrėvys</v>
          </cell>
        </row>
        <row r="107">
          <cell r="B107">
            <v>292</v>
          </cell>
          <cell r="C107" t="str">
            <v>Povilas</v>
          </cell>
          <cell r="D107" t="str">
            <v>Povilionis</v>
          </cell>
          <cell r="E107" t="str">
            <v>V</v>
          </cell>
          <cell r="F107" t="str">
            <v>1996</v>
          </cell>
          <cell r="G107" t="str">
            <v>5 km</v>
          </cell>
          <cell r="H107">
            <v>2</v>
          </cell>
          <cell r="I107" t="str">
            <v>Jonava</v>
          </cell>
          <cell r="J107" t="str">
            <v>"AKVAERA"</v>
          </cell>
        </row>
        <row r="108">
          <cell r="B108">
            <v>293</v>
          </cell>
          <cell r="C108" t="str">
            <v>Marius</v>
          </cell>
          <cell r="D108" t="str">
            <v>Tumavičius</v>
          </cell>
          <cell r="E108" t="str">
            <v>V</v>
          </cell>
          <cell r="F108" t="str">
            <v>1981-07-31</v>
          </cell>
          <cell r="G108" t="str">
            <v>10 km </v>
          </cell>
          <cell r="H108">
            <v>5</v>
          </cell>
          <cell r="I108" t="str">
            <v>Jonava</v>
          </cell>
          <cell r="J108" t="str">
            <v>Jonavos "Maratonas"</v>
          </cell>
        </row>
        <row r="109">
          <cell r="B109">
            <v>294</v>
          </cell>
          <cell r="C109" t="str">
            <v>Antanas</v>
          </cell>
          <cell r="D109" t="str">
            <v>Barancovas</v>
          </cell>
          <cell r="E109" t="str">
            <v>V</v>
          </cell>
          <cell r="F109" t="str">
            <v>1951</v>
          </cell>
          <cell r="G109" t="str">
            <v>10 km </v>
          </cell>
          <cell r="H109">
            <v>6</v>
          </cell>
          <cell r="I109" t="str">
            <v>Lekėčiai</v>
          </cell>
        </row>
        <row r="110">
          <cell r="B110">
            <v>296</v>
          </cell>
          <cell r="C110" t="str">
            <v>Silvija</v>
          </cell>
          <cell r="D110" t="str">
            <v>Čekanavičiūtė</v>
          </cell>
          <cell r="E110" t="str">
            <v>M</v>
          </cell>
          <cell r="F110" t="str">
            <v>1997</v>
          </cell>
          <cell r="G110" t="str">
            <v>5 km</v>
          </cell>
          <cell r="H110">
            <v>2</v>
          </cell>
          <cell r="I110" t="str">
            <v>Jonava</v>
          </cell>
          <cell r="J110" t="str">
            <v>"AKVAERA"</v>
          </cell>
        </row>
        <row r="111">
          <cell r="B111">
            <v>297</v>
          </cell>
          <cell r="C111" t="str">
            <v>Živilė</v>
          </cell>
          <cell r="D111" t="str">
            <v>Petrauskaitė</v>
          </cell>
          <cell r="E111" t="str">
            <v>M</v>
          </cell>
          <cell r="F111" t="str">
            <v>1992</v>
          </cell>
          <cell r="G111" t="str">
            <v>10 km </v>
          </cell>
          <cell r="H111">
            <v>5</v>
          </cell>
          <cell r="I111" t="str">
            <v>Pasvalys</v>
          </cell>
          <cell r="J111" t="str">
            <v>Vėtra</v>
          </cell>
        </row>
        <row r="112">
          <cell r="B112">
            <v>298</v>
          </cell>
          <cell r="C112" t="str">
            <v>Tomas</v>
          </cell>
          <cell r="D112" t="str">
            <v>Bizimavičius</v>
          </cell>
          <cell r="E112" t="str">
            <v>V</v>
          </cell>
          <cell r="F112" t="str">
            <v>1992</v>
          </cell>
          <cell r="G112" t="str">
            <v>10 km </v>
          </cell>
          <cell r="H112">
            <v>5</v>
          </cell>
          <cell r="I112" t="str">
            <v>Pasvalys</v>
          </cell>
          <cell r="J112" t="str">
            <v>Vėtra</v>
          </cell>
        </row>
        <row r="113">
          <cell r="B113">
            <v>299</v>
          </cell>
          <cell r="C113" t="str">
            <v>Artūras</v>
          </cell>
          <cell r="D113" t="str">
            <v>Meška</v>
          </cell>
          <cell r="E113" t="str">
            <v>V</v>
          </cell>
          <cell r="F113" t="str">
            <v>1987-08-21</v>
          </cell>
          <cell r="G113" t="str">
            <v>10 km</v>
          </cell>
          <cell r="H113">
            <v>5</v>
          </cell>
          <cell r="I113" t="str">
            <v>Pasvalys</v>
          </cell>
          <cell r="J113" t="str">
            <v>Vėtra</v>
          </cell>
        </row>
        <row r="114">
          <cell r="B114">
            <v>300</v>
          </cell>
          <cell r="C114" t="str">
            <v>Evaldas</v>
          </cell>
          <cell r="D114" t="str">
            <v>Juodišius</v>
          </cell>
          <cell r="E114" t="str">
            <v>V</v>
          </cell>
          <cell r="F114" t="str">
            <v>1972-03-26</v>
          </cell>
          <cell r="G114" t="str">
            <v>10 km</v>
          </cell>
          <cell r="H114">
            <v>5</v>
          </cell>
          <cell r="I114" t="str">
            <v>Vilnius</v>
          </cell>
          <cell r="J114" t="str">
            <v>NA PAGAUK!</v>
          </cell>
        </row>
        <row r="115">
          <cell r="B115">
            <v>302</v>
          </cell>
          <cell r="C115" t="str">
            <v>Vidas</v>
          </cell>
          <cell r="D115" t="str">
            <v>Totilas</v>
          </cell>
          <cell r="E115" t="str">
            <v>V</v>
          </cell>
          <cell r="F115" t="str">
            <v>1971</v>
          </cell>
          <cell r="G115" t="str">
            <v>10 km</v>
          </cell>
          <cell r="H115">
            <v>5</v>
          </cell>
          <cell r="J115" t="str">
            <v>KAUNO BMK</v>
          </cell>
        </row>
        <row r="116">
          <cell r="B116">
            <v>303</v>
          </cell>
          <cell r="C116" t="str">
            <v>Rasa</v>
          </cell>
          <cell r="D116" t="str">
            <v>Bakienė</v>
          </cell>
          <cell r="E116" t="str">
            <v>M</v>
          </cell>
          <cell r="F116" t="str">
            <v>1979-10-07</v>
          </cell>
          <cell r="G116" t="str">
            <v>10 km</v>
          </cell>
          <cell r="H116">
            <v>5</v>
          </cell>
          <cell r="I116" t="str">
            <v>Vilemai</v>
          </cell>
          <cell r="J116" t="str">
            <v>KAUNO BMK</v>
          </cell>
        </row>
        <row r="117">
          <cell r="B117">
            <v>306</v>
          </cell>
          <cell r="C117" t="str">
            <v>Tomas</v>
          </cell>
          <cell r="D117" t="str">
            <v>Petrauskas</v>
          </cell>
          <cell r="E117" t="str">
            <v>V</v>
          </cell>
          <cell r="F117" t="str">
            <v>1972-04-09</v>
          </cell>
          <cell r="G117" t="str">
            <v>10 km</v>
          </cell>
          <cell r="H117">
            <v>5</v>
          </cell>
          <cell r="I117" t="str">
            <v>Kačerginė</v>
          </cell>
          <cell r="J117" t="str">
            <v>KAUNO BMK</v>
          </cell>
        </row>
        <row r="118">
          <cell r="B118">
            <v>307</v>
          </cell>
          <cell r="C118" t="str">
            <v>Vita</v>
          </cell>
          <cell r="D118" t="str">
            <v>Daudaravičienė</v>
          </cell>
          <cell r="E118" t="str">
            <v>M</v>
          </cell>
          <cell r="F118" t="str">
            <v>1976-02-22</v>
          </cell>
          <cell r="G118" t="str">
            <v>10 km</v>
          </cell>
          <cell r="H118">
            <v>5</v>
          </cell>
          <cell r="I118" t="str">
            <v>Kulautuva</v>
          </cell>
        </row>
        <row r="119">
          <cell r="B119">
            <v>310</v>
          </cell>
          <cell r="C119" t="str">
            <v>Zenonas</v>
          </cell>
          <cell r="D119" t="str">
            <v>Balčiauskas</v>
          </cell>
          <cell r="E119" t="str">
            <v>V</v>
          </cell>
          <cell r="F119" t="str">
            <v>1954-08-10</v>
          </cell>
          <cell r="G119" t="str">
            <v>10 km </v>
          </cell>
          <cell r="H119">
            <v>6</v>
          </cell>
          <cell r="I119" t="str">
            <v>Pasvalys</v>
          </cell>
          <cell r="J119" t="str">
            <v>Vėtra</v>
          </cell>
        </row>
        <row r="120">
          <cell r="B120">
            <v>312</v>
          </cell>
          <cell r="C120" t="str">
            <v>Alfonsas</v>
          </cell>
          <cell r="D120" t="str">
            <v>Sutkus</v>
          </cell>
          <cell r="E120" t="str">
            <v>V</v>
          </cell>
          <cell r="F120" t="str">
            <v>1944-05-27</v>
          </cell>
          <cell r="G120" t="str">
            <v>10 km </v>
          </cell>
          <cell r="H120">
            <v>6</v>
          </cell>
          <cell r="I120" t="str">
            <v>Pasvalys</v>
          </cell>
          <cell r="J120" t="str">
            <v>Vėtra</v>
          </cell>
        </row>
        <row r="121">
          <cell r="B121">
            <v>313</v>
          </cell>
          <cell r="C121" t="str">
            <v>Kazimieras</v>
          </cell>
          <cell r="D121" t="str">
            <v>Stankevičius</v>
          </cell>
          <cell r="E121" t="str">
            <v>V</v>
          </cell>
          <cell r="F121" t="str">
            <v>1942-11-27</v>
          </cell>
          <cell r="G121" t="str">
            <v>10 km </v>
          </cell>
          <cell r="H121">
            <v>6</v>
          </cell>
          <cell r="I121" t="str">
            <v>Pasvalys</v>
          </cell>
          <cell r="J121" t="str">
            <v>Vėtra</v>
          </cell>
        </row>
        <row r="122">
          <cell r="B122">
            <v>315</v>
          </cell>
          <cell r="C122" t="str">
            <v>Darius</v>
          </cell>
          <cell r="D122" t="str">
            <v>Tamulis</v>
          </cell>
          <cell r="E122" t="str">
            <v>V</v>
          </cell>
          <cell r="F122" t="str">
            <v>1969-07-29</v>
          </cell>
          <cell r="G122" t="str">
            <v>10 km </v>
          </cell>
          <cell r="H122">
            <v>6</v>
          </cell>
          <cell r="I122" t="str">
            <v>Kaunas</v>
          </cell>
        </row>
        <row r="123">
          <cell r="B123">
            <v>317</v>
          </cell>
          <cell r="C123" t="str">
            <v>Jevgenij </v>
          </cell>
          <cell r="D123" t="str">
            <v>Brazaitis</v>
          </cell>
          <cell r="E123" t="str">
            <v>V</v>
          </cell>
          <cell r="F123" t="str">
            <v>1987-04-22</v>
          </cell>
          <cell r="G123" t="str">
            <v>10 km </v>
          </cell>
          <cell r="H123">
            <v>5</v>
          </cell>
          <cell r="I123" t="str">
            <v>Kaunas</v>
          </cell>
        </row>
        <row r="124">
          <cell r="B124">
            <v>318</v>
          </cell>
          <cell r="C124" t="str">
            <v>Sergej </v>
          </cell>
          <cell r="D124" t="str">
            <v>Kasatkin</v>
          </cell>
          <cell r="E124" t="str">
            <v>V</v>
          </cell>
          <cell r="F124" t="str">
            <v>1985-06-05</v>
          </cell>
          <cell r="G124" t="str">
            <v>10 km </v>
          </cell>
          <cell r="H124">
            <v>5</v>
          </cell>
          <cell r="I124" t="str">
            <v>Kaunas</v>
          </cell>
          <cell r="J124" t="str">
            <v>LKKA</v>
          </cell>
        </row>
        <row r="125">
          <cell r="B125">
            <v>320</v>
          </cell>
          <cell r="C125" t="str">
            <v>Tomas</v>
          </cell>
          <cell r="D125" t="str">
            <v>Daugsevičius</v>
          </cell>
          <cell r="E125" t="str">
            <v>V</v>
          </cell>
          <cell r="F125" t="str">
            <v>1996-09-13</v>
          </cell>
          <cell r="G125" t="str">
            <v>2,5 km</v>
          </cell>
          <cell r="H125">
            <v>2</v>
          </cell>
          <cell r="I125" t="str">
            <v>Pastrėvys</v>
          </cell>
        </row>
        <row r="126">
          <cell r="B126">
            <v>321</v>
          </cell>
          <cell r="C126" t="str">
            <v>Justas</v>
          </cell>
          <cell r="D126" t="str">
            <v>Vėžys</v>
          </cell>
          <cell r="E126" t="str">
            <v>V</v>
          </cell>
          <cell r="F126" t="str">
            <v>1989-02-02</v>
          </cell>
          <cell r="G126" t="str">
            <v>10 km </v>
          </cell>
          <cell r="H126">
            <v>5</v>
          </cell>
          <cell r="I126" t="str">
            <v>Jonava</v>
          </cell>
          <cell r="J126" t="str">
            <v>Jonavos "Maratonas"</v>
          </cell>
        </row>
        <row r="127">
          <cell r="B127">
            <v>325</v>
          </cell>
          <cell r="C127" t="str">
            <v>Ignas</v>
          </cell>
          <cell r="D127" t="str">
            <v>Vėžys</v>
          </cell>
          <cell r="E127" t="str">
            <v>V</v>
          </cell>
          <cell r="F127" t="str">
            <v>1984-05-18</v>
          </cell>
          <cell r="G127" t="str">
            <v>10 km </v>
          </cell>
          <cell r="H127">
            <v>5</v>
          </cell>
          <cell r="I127" t="str">
            <v>Jonava</v>
          </cell>
          <cell r="J127" t="str">
            <v>Jonavos "Maratonas"</v>
          </cell>
        </row>
        <row r="128">
          <cell r="B128">
            <v>326</v>
          </cell>
          <cell r="C128" t="str">
            <v>Algirdas</v>
          </cell>
          <cell r="D128" t="str">
            <v>Pukis</v>
          </cell>
          <cell r="E128" t="str">
            <v>V</v>
          </cell>
          <cell r="F128" t="str">
            <v>1985-07-08</v>
          </cell>
          <cell r="G128" t="str">
            <v>10 km </v>
          </cell>
          <cell r="H128">
            <v>5</v>
          </cell>
          <cell r="I128" t="str">
            <v>Kaunas</v>
          </cell>
        </row>
        <row r="129">
          <cell r="B129">
            <v>328</v>
          </cell>
          <cell r="C129" t="str">
            <v>Ignas</v>
          </cell>
          <cell r="D129" t="str">
            <v>Kučinskas</v>
          </cell>
          <cell r="E129" t="str">
            <v>V</v>
          </cell>
          <cell r="F129" t="str">
            <v>1985-09-13 </v>
          </cell>
          <cell r="G129" t="str">
            <v>10 km </v>
          </cell>
          <cell r="H129">
            <v>5</v>
          </cell>
          <cell r="I129" t="str">
            <v>Kaunas</v>
          </cell>
        </row>
        <row r="130">
          <cell r="B130">
            <v>329</v>
          </cell>
          <cell r="C130" t="str">
            <v>Ramualdas</v>
          </cell>
          <cell r="D130" t="str">
            <v>Limantas</v>
          </cell>
          <cell r="E130" t="str">
            <v>V</v>
          </cell>
          <cell r="F130" t="str">
            <v>1944-06-09</v>
          </cell>
          <cell r="G130" t="str">
            <v>10 km </v>
          </cell>
          <cell r="H130">
            <v>6</v>
          </cell>
          <cell r="I130" t="str">
            <v>Kaunas</v>
          </cell>
          <cell r="J130" t="str">
            <v>KAUNO BMK</v>
          </cell>
        </row>
        <row r="131">
          <cell r="B131">
            <v>330</v>
          </cell>
          <cell r="C131" t="str">
            <v>Genijus</v>
          </cell>
          <cell r="D131" t="str">
            <v>Baliukevičius</v>
          </cell>
          <cell r="E131" t="str">
            <v>V</v>
          </cell>
          <cell r="F131" t="str">
            <v> 1952-02-17 </v>
          </cell>
          <cell r="G131" t="str">
            <v>10 km </v>
          </cell>
          <cell r="H131">
            <v>6</v>
          </cell>
          <cell r="I131" t="str">
            <v>Vilnius</v>
          </cell>
          <cell r="J131" t="str">
            <v>Inžinerija</v>
          </cell>
        </row>
        <row r="132">
          <cell r="B132">
            <v>331</v>
          </cell>
          <cell r="C132" t="str">
            <v>Edvard </v>
          </cell>
          <cell r="D132" t="str">
            <v>Znišeinskij</v>
          </cell>
          <cell r="E132" t="str">
            <v>V</v>
          </cell>
          <cell r="F132" t="str">
            <v>1968-08-07</v>
          </cell>
          <cell r="G132" t="str">
            <v>10 km </v>
          </cell>
          <cell r="H132">
            <v>6</v>
          </cell>
          <cell r="I132" t="str">
            <v>Vilnius</v>
          </cell>
          <cell r="J132" t="str">
            <v>Inžinerija</v>
          </cell>
        </row>
        <row r="133">
          <cell r="B133">
            <v>332</v>
          </cell>
          <cell r="C133" t="str">
            <v>Rimas</v>
          </cell>
          <cell r="D133" t="str">
            <v>Valiūnas</v>
          </cell>
          <cell r="E133" t="str">
            <v>V</v>
          </cell>
          <cell r="F133" t="str">
            <v>1957-08-06</v>
          </cell>
          <cell r="G133" t="str">
            <v>10 km </v>
          </cell>
          <cell r="H133">
            <v>6</v>
          </cell>
          <cell r="I133" t="str">
            <v>Vilnius</v>
          </cell>
          <cell r="J133" t="str">
            <v>Inžinerija</v>
          </cell>
        </row>
        <row r="134">
          <cell r="B134">
            <v>334</v>
          </cell>
          <cell r="C134" t="str">
            <v>Artūras</v>
          </cell>
          <cell r="D134" t="str">
            <v>Mackevičius</v>
          </cell>
          <cell r="E134" t="str">
            <v>V</v>
          </cell>
          <cell r="F134" t="str">
            <v>1998-03-21</v>
          </cell>
          <cell r="G134" t="str">
            <v>2,5 km</v>
          </cell>
          <cell r="H134">
            <v>1</v>
          </cell>
          <cell r="I134" t="str">
            <v>Vievis</v>
          </cell>
        </row>
        <row r="135">
          <cell r="B135">
            <v>336</v>
          </cell>
          <cell r="C135" t="str">
            <v>Mindaugas</v>
          </cell>
          <cell r="D135" t="str">
            <v>Stulgys</v>
          </cell>
          <cell r="E135" t="str">
            <v>V</v>
          </cell>
          <cell r="F135" t="str">
            <v>2000-03-06</v>
          </cell>
          <cell r="G135" t="str">
            <v>2,5 km</v>
          </cell>
          <cell r="H135">
            <v>1</v>
          </cell>
          <cell r="I135" t="str">
            <v>Prienai</v>
          </cell>
          <cell r="J135" t="str">
            <v>Jonavos "Maratonas"</v>
          </cell>
        </row>
        <row r="136">
          <cell r="B136">
            <v>337</v>
          </cell>
          <cell r="C136" t="str">
            <v>Ligita</v>
          </cell>
          <cell r="D136" t="str">
            <v>Dumbliauskaitė</v>
          </cell>
          <cell r="E136" t="str">
            <v>M</v>
          </cell>
          <cell r="F136" t="str">
            <v>1997-09-30</v>
          </cell>
          <cell r="G136" t="str">
            <v>2,5 km</v>
          </cell>
          <cell r="H136" t="str">
            <v>B/K</v>
          </cell>
          <cell r="I136" t="str">
            <v>Prienai</v>
          </cell>
          <cell r="J136" t="str">
            <v>Jonavos "Maratonas"</v>
          </cell>
        </row>
        <row r="137">
          <cell r="B137">
            <v>338</v>
          </cell>
          <cell r="C137" t="str">
            <v>Mečys</v>
          </cell>
          <cell r="D137" t="str">
            <v>Vaičiulis</v>
          </cell>
          <cell r="E137" t="str">
            <v>V</v>
          </cell>
          <cell r="F137" t="str">
            <v>1943-01-31</v>
          </cell>
          <cell r="G137" t="str">
            <v>10 km </v>
          </cell>
          <cell r="H137">
            <v>6</v>
          </cell>
          <cell r="I137" t="str">
            <v>Vilnius</v>
          </cell>
          <cell r="J137" t="str">
            <v>Inžinerija</v>
          </cell>
        </row>
        <row r="138">
          <cell r="B138">
            <v>339</v>
          </cell>
          <cell r="C138" t="str">
            <v>Miglė</v>
          </cell>
          <cell r="D138" t="str">
            <v>Damynaitė</v>
          </cell>
          <cell r="E138" t="str">
            <v>M</v>
          </cell>
          <cell r="F138" t="str">
            <v>2003-08-20</v>
          </cell>
          <cell r="G138" t="str">
            <v>2,5 km</v>
          </cell>
          <cell r="H138">
            <v>1</v>
          </cell>
          <cell r="I138" t="str">
            <v>Prienai</v>
          </cell>
          <cell r="J138" t="str">
            <v>Jonavos "Maratonas"</v>
          </cell>
        </row>
        <row r="139">
          <cell r="B139">
            <v>340</v>
          </cell>
          <cell r="C139" t="str">
            <v>Aurelija</v>
          </cell>
          <cell r="D139" t="str">
            <v>Dumbliauskaitė</v>
          </cell>
          <cell r="E139" t="str">
            <v>M</v>
          </cell>
          <cell r="F139" t="str">
            <v>1999-06-24</v>
          </cell>
          <cell r="G139" t="str">
            <v>2,5 km</v>
          </cell>
          <cell r="H139">
            <v>1</v>
          </cell>
          <cell r="I139" t="str">
            <v>Prienai</v>
          </cell>
          <cell r="J139" t="str">
            <v>Jonavos "Maratonas"</v>
          </cell>
        </row>
        <row r="140">
          <cell r="B140">
            <v>341</v>
          </cell>
          <cell r="C140" t="str">
            <v>Tautvydas</v>
          </cell>
          <cell r="D140" t="str">
            <v>Mikušauskas</v>
          </cell>
          <cell r="E140" t="str">
            <v>V</v>
          </cell>
          <cell r="F140" t="str">
            <v>2000-11-27</v>
          </cell>
          <cell r="G140" t="str">
            <v>2,5 km</v>
          </cell>
          <cell r="H140">
            <v>1</v>
          </cell>
          <cell r="I140" t="str">
            <v>Prienai</v>
          </cell>
          <cell r="J140" t="str">
            <v>Jonavos "Maratonas"</v>
          </cell>
        </row>
        <row r="141">
          <cell r="B141">
            <v>342</v>
          </cell>
          <cell r="C141" t="str">
            <v>Vytautas</v>
          </cell>
          <cell r="D141" t="str">
            <v>Oškinis</v>
          </cell>
          <cell r="E141" t="str">
            <v>V</v>
          </cell>
          <cell r="F141" t="str">
            <v>1955-05-28</v>
          </cell>
          <cell r="G141" t="str">
            <v>10 km </v>
          </cell>
          <cell r="H141">
            <v>6</v>
          </cell>
          <cell r="I141" t="str">
            <v>Vilnius</v>
          </cell>
          <cell r="J141" t="str">
            <v>Inžinerija</v>
          </cell>
        </row>
        <row r="142">
          <cell r="B142">
            <v>343</v>
          </cell>
          <cell r="C142" t="str">
            <v>Stasys</v>
          </cell>
          <cell r="D142" t="str">
            <v>Čirba</v>
          </cell>
          <cell r="E142" t="str">
            <v>V</v>
          </cell>
          <cell r="F142" t="str">
            <v>1943-03-01</v>
          </cell>
          <cell r="G142" t="str">
            <v>10 km </v>
          </cell>
          <cell r="H142">
            <v>6</v>
          </cell>
          <cell r="I142" t="str">
            <v>Vilnius</v>
          </cell>
          <cell r="J142" t="str">
            <v>Inžinerija</v>
          </cell>
        </row>
        <row r="143">
          <cell r="B143">
            <v>344</v>
          </cell>
          <cell r="C143" t="str">
            <v>Liudas</v>
          </cell>
          <cell r="D143" t="str">
            <v>Mediekša</v>
          </cell>
          <cell r="E143" t="str">
            <v>V</v>
          </cell>
          <cell r="F143" t="str">
            <v>1954-12-10 </v>
          </cell>
          <cell r="G143" t="str">
            <v>10 km </v>
          </cell>
          <cell r="H143">
            <v>6</v>
          </cell>
          <cell r="I143" t="str">
            <v>Jonava</v>
          </cell>
          <cell r="J143" t="str">
            <v>Jonavos "Maratonas"</v>
          </cell>
        </row>
        <row r="144">
          <cell r="B144">
            <v>345</v>
          </cell>
          <cell r="C144" t="str">
            <v>Romualdas</v>
          </cell>
          <cell r="D144" t="str">
            <v>Libas</v>
          </cell>
          <cell r="E144" t="str">
            <v>V</v>
          </cell>
          <cell r="F144" t="str">
            <v>1962-01-06</v>
          </cell>
          <cell r="G144" t="str">
            <v>10 km </v>
          </cell>
          <cell r="H144">
            <v>6</v>
          </cell>
          <cell r="I144" t="str">
            <v>Jonava</v>
          </cell>
          <cell r="J144" t="str">
            <v>Jonavos "Maratonas"</v>
          </cell>
        </row>
        <row r="145">
          <cell r="B145">
            <v>346</v>
          </cell>
          <cell r="C145" t="str">
            <v>Ugnė</v>
          </cell>
          <cell r="D145" t="str">
            <v>Gelbūdaitė</v>
          </cell>
          <cell r="E145" t="str">
            <v>M</v>
          </cell>
          <cell r="F145" t="str">
            <v>2000-02-12</v>
          </cell>
          <cell r="G145" t="str">
            <v>2,5 km</v>
          </cell>
          <cell r="H145">
            <v>1</v>
          </cell>
          <cell r="I145" t="str">
            <v>Prienai</v>
          </cell>
          <cell r="J145" t="str">
            <v>Jonavos "Maratonas"</v>
          </cell>
        </row>
        <row r="146">
          <cell r="B146">
            <v>347</v>
          </cell>
          <cell r="C146" t="str">
            <v>Saulius</v>
          </cell>
          <cell r="D146" t="str">
            <v>Litvinavičius</v>
          </cell>
          <cell r="E146" t="str">
            <v>V</v>
          </cell>
          <cell r="F146" t="str">
            <v>1973-09-06</v>
          </cell>
          <cell r="G146" t="str">
            <v>10 km </v>
          </cell>
          <cell r="H146">
            <v>5</v>
          </cell>
          <cell r="I146" t="str">
            <v>Jonava</v>
          </cell>
          <cell r="J146" t="str">
            <v>Jonavos "Maratonas"</v>
          </cell>
        </row>
        <row r="147">
          <cell r="B147">
            <v>348</v>
          </cell>
          <cell r="C147" t="str">
            <v>Antanas</v>
          </cell>
          <cell r="D147" t="str">
            <v>Žukauskas</v>
          </cell>
          <cell r="E147" t="str">
            <v>V</v>
          </cell>
          <cell r="F147" t="str">
            <v>1980-04-12</v>
          </cell>
          <cell r="G147" t="str">
            <v>10 km </v>
          </cell>
          <cell r="H147">
            <v>5</v>
          </cell>
          <cell r="I147" t="str">
            <v>Jonava</v>
          </cell>
          <cell r="J147" t="str">
            <v>Jonavos "Maratonas"</v>
          </cell>
        </row>
        <row r="148">
          <cell r="B148">
            <v>349</v>
          </cell>
          <cell r="C148" t="str">
            <v>Bronius</v>
          </cell>
          <cell r="D148" t="str">
            <v>Kazėnas</v>
          </cell>
          <cell r="E148" t="str">
            <v>V</v>
          </cell>
          <cell r="F148" t="str">
            <v>1954-04-27 </v>
          </cell>
          <cell r="G148" t="str">
            <v>10 km </v>
          </cell>
          <cell r="H148">
            <v>6</v>
          </cell>
          <cell r="I148" t="str">
            <v>Jonava</v>
          </cell>
          <cell r="J148" t="str">
            <v>Jonavos "Maratonas"</v>
          </cell>
        </row>
        <row r="149">
          <cell r="B149">
            <v>350</v>
          </cell>
          <cell r="C149" t="str">
            <v>Arūnas</v>
          </cell>
          <cell r="D149" t="str">
            <v>Žičkus</v>
          </cell>
          <cell r="E149" t="str">
            <v>V</v>
          </cell>
          <cell r="F149" t="str">
            <v>1965-06-29</v>
          </cell>
          <cell r="G149" t="str">
            <v>10 km </v>
          </cell>
          <cell r="H149">
            <v>6</v>
          </cell>
          <cell r="I149" t="str">
            <v>Vilnius</v>
          </cell>
          <cell r="J149" t="str">
            <v>Inžinerija</v>
          </cell>
        </row>
        <row r="150">
          <cell r="B150">
            <v>351</v>
          </cell>
          <cell r="C150" t="str">
            <v>Rasa</v>
          </cell>
          <cell r="D150" t="str">
            <v>Libienė</v>
          </cell>
          <cell r="E150" t="str">
            <v>M</v>
          </cell>
          <cell r="F150" t="str">
            <v>1971</v>
          </cell>
          <cell r="G150" t="str">
            <v>10 km </v>
          </cell>
          <cell r="H150">
            <v>5</v>
          </cell>
          <cell r="I150" t="str">
            <v>Jonava</v>
          </cell>
          <cell r="J150" t="str">
            <v>Jonavos "Maratonas"</v>
          </cell>
        </row>
        <row r="151">
          <cell r="B151">
            <v>352</v>
          </cell>
          <cell r="C151" t="str">
            <v>Jūratė</v>
          </cell>
          <cell r="D151" t="str">
            <v>Ragaišienė</v>
          </cell>
          <cell r="E151" t="str">
            <v>M</v>
          </cell>
          <cell r="F151" t="str">
            <v>1959</v>
          </cell>
          <cell r="G151" t="str">
            <v>10 km </v>
          </cell>
          <cell r="H151">
            <v>6</v>
          </cell>
          <cell r="I151" t="str">
            <v>Jonava</v>
          </cell>
          <cell r="J151" t="str">
            <v>Jonavos "Maratonas"</v>
          </cell>
        </row>
        <row r="152">
          <cell r="B152">
            <v>354</v>
          </cell>
          <cell r="C152" t="str">
            <v>Ieva</v>
          </cell>
          <cell r="D152" t="str">
            <v>Ragaišytė</v>
          </cell>
          <cell r="E152" t="str">
            <v>M</v>
          </cell>
          <cell r="F152" t="str">
            <v>1994</v>
          </cell>
          <cell r="G152" t="str">
            <v>10 km </v>
          </cell>
          <cell r="H152">
            <v>5</v>
          </cell>
          <cell r="I152" t="str">
            <v>Jonava</v>
          </cell>
          <cell r="J152" t="str">
            <v>Jonavos "Maratonas"</v>
          </cell>
        </row>
        <row r="153">
          <cell r="B153">
            <v>358</v>
          </cell>
          <cell r="C153" t="str">
            <v>Konstantinas </v>
          </cell>
          <cell r="D153" t="str">
            <v>Tichonovas</v>
          </cell>
          <cell r="E153" t="str">
            <v>V</v>
          </cell>
          <cell r="F153" t="str">
            <v>1983</v>
          </cell>
          <cell r="G153" t="str">
            <v>10 km </v>
          </cell>
          <cell r="H153">
            <v>5</v>
          </cell>
          <cell r="I153" t="str">
            <v>Kaunas</v>
          </cell>
          <cell r="J153" t="str">
            <v>KAUNO BMK</v>
          </cell>
        </row>
        <row r="154">
          <cell r="B154">
            <v>367</v>
          </cell>
          <cell r="C154" t="str">
            <v>Vitalijus</v>
          </cell>
          <cell r="D154" t="str">
            <v>Micūra</v>
          </cell>
          <cell r="E154" t="str">
            <v>V</v>
          </cell>
          <cell r="F154" t="str">
            <v>1959</v>
          </cell>
          <cell r="G154" t="str">
            <v>10 km </v>
          </cell>
          <cell r="H154">
            <v>6</v>
          </cell>
          <cell r="I154" t="str">
            <v>Jonava</v>
          </cell>
          <cell r="J154" t="str">
            <v>Jonavos "Maratonas"</v>
          </cell>
        </row>
        <row r="155">
          <cell r="B155">
            <v>369</v>
          </cell>
          <cell r="C155" t="str">
            <v>Algimantas</v>
          </cell>
          <cell r="D155" t="str">
            <v>Gaižauskas</v>
          </cell>
          <cell r="E155" t="str">
            <v>V</v>
          </cell>
          <cell r="F155" t="str">
            <v>1938</v>
          </cell>
          <cell r="G155" t="str">
            <v>10 km </v>
          </cell>
          <cell r="H155">
            <v>6</v>
          </cell>
          <cell r="I155" t="str">
            <v>Jonava</v>
          </cell>
          <cell r="J155" t="str">
            <v>Jonavos "Maratonas"</v>
          </cell>
        </row>
        <row r="156">
          <cell r="B156">
            <v>370</v>
          </cell>
          <cell r="C156" t="str">
            <v>Jonas</v>
          </cell>
          <cell r="D156" t="str">
            <v>Jocius</v>
          </cell>
          <cell r="E156" t="str">
            <v>V</v>
          </cell>
          <cell r="F156" t="str">
            <v>1956</v>
          </cell>
          <cell r="G156" t="str">
            <v>10 km </v>
          </cell>
          <cell r="H156">
            <v>6</v>
          </cell>
          <cell r="I156" t="str">
            <v>Raseiniai</v>
          </cell>
        </row>
        <row r="157">
          <cell r="B157">
            <v>372</v>
          </cell>
          <cell r="C157" t="str">
            <v>Dovilė</v>
          </cell>
          <cell r="D157" t="str">
            <v>Bekešiūtė</v>
          </cell>
          <cell r="E157" t="str">
            <v>M</v>
          </cell>
          <cell r="F157" t="str">
            <v>1987-02-04</v>
          </cell>
          <cell r="G157" t="str">
            <v>10 km</v>
          </cell>
          <cell r="H157">
            <v>5</v>
          </cell>
          <cell r="I157" t="str">
            <v>Jonava</v>
          </cell>
          <cell r="J157" t="str">
            <v>Jonavos "Maratonas"</v>
          </cell>
        </row>
        <row r="158">
          <cell r="B158">
            <v>373</v>
          </cell>
          <cell r="C158" t="str">
            <v>Vilija</v>
          </cell>
          <cell r="D158" t="str">
            <v>Damašickienė</v>
          </cell>
          <cell r="E158" t="str">
            <v>M</v>
          </cell>
          <cell r="F158" t="str">
            <v>1961</v>
          </cell>
          <cell r="G158" t="str">
            <v>10 km</v>
          </cell>
          <cell r="H158">
            <v>6</v>
          </cell>
          <cell r="I158" t="str">
            <v>Jonava</v>
          </cell>
          <cell r="J158" t="str">
            <v>Jonavos "Maratonas"</v>
          </cell>
        </row>
        <row r="159">
          <cell r="B159">
            <v>386</v>
          </cell>
          <cell r="C159" t="str">
            <v>Tadas</v>
          </cell>
          <cell r="D159" t="str">
            <v>Survila</v>
          </cell>
          <cell r="E159" t="str">
            <v>V</v>
          </cell>
          <cell r="F159" t="str">
            <v>1975</v>
          </cell>
          <cell r="G159" t="str">
            <v>10 km</v>
          </cell>
          <cell r="H159">
            <v>5</v>
          </cell>
          <cell r="I159" t="str">
            <v>Jonava</v>
          </cell>
          <cell r="J159" t="str">
            <v>Jonavos "Maratonas"</v>
          </cell>
        </row>
        <row r="160">
          <cell r="B160">
            <v>387</v>
          </cell>
          <cell r="C160" t="str">
            <v>Giedrius</v>
          </cell>
          <cell r="D160" t="str">
            <v>Povilavičius</v>
          </cell>
          <cell r="E160" t="str">
            <v>V</v>
          </cell>
          <cell r="F160" t="str">
            <v>1968</v>
          </cell>
          <cell r="G160" t="str">
            <v>10 km</v>
          </cell>
          <cell r="H160">
            <v>6</v>
          </cell>
          <cell r="I160" t="str">
            <v>Jonava</v>
          </cell>
          <cell r="J160" t="str">
            <v>Jonavos "Maratonas"</v>
          </cell>
        </row>
        <row r="161">
          <cell r="B161">
            <v>388</v>
          </cell>
          <cell r="C161" t="str">
            <v>Remigijus</v>
          </cell>
          <cell r="D161" t="str">
            <v>Kančys</v>
          </cell>
          <cell r="E161" t="str">
            <v>V</v>
          </cell>
          <cell r="F161" t="str">
            <v>1987</v>
          </cell>
          <cell r="G161" t="str">
            <v>10 km</v>
          </cell>
          <cell r="H161">
            <v>5</v>
          </cell>
          <cell r="I161" t="str">
            <v>Kaunas</v>
          </cell>
          <cell r="J161" t="str">
            <v>KAUNO BMK</v>
          </cell>
        </row>
        <row r="162">
          <cell r="B162">
            <v>389</v>
          </cell>
          <cell r="C162" t="str">
            <v>Vladimir</v>
          </cell>
          <cell r="D162" t="str">
            <v>Lomov</v>
          </cell>
          <cell r="E162" t="str">
            <v>V</v>
          </cell>
          <cell r="F162" t="str">
            <v>1981</v>
          </cell>
          <cell r="G162" t="str">
            <v>10 km</v>
          </cell>
          <cell r="H162">
            <v>5</v>
          </cell>
          <cell r="I162" t="str">
            <v>Nemenčinė</v>
          </cell>
        </row>
        <row r="163">
          <cell r="B163">
            <v>390</v>
          </cell>
          <cell r="C163" t="str">
            <v>Jurij </v>
          </cell>
          <cell r="D163" t="str">
            <v>Džuplij</v>
          </cell>
          <cell r="E163" t="str">
            <v>V</v>
          </cell>
          <cell r="F163" t="str">
            <v>1979-01-13</v>
          </cell>
          <cell r="G163" t="str">
            <v>10 km</v>
          </cell>
          <cell r="H163">
            <v>5</v>
          </cell>
          <cell r="I163" t="str">
            <v>Nemenčinė</v>
          </cell>
        </row>
        <row r="164">
          <cell r="B164">
            <v>391</v>
          </cell>
          <cell r="C164" t="str">
            <v>Gražina</v>
          </cell>
          <cell r="D164" t="str">
            <v>Goštautaitė</v>
          </cell>
          <cell r="E164" t="str">
            <v>M</v>
          </cell>
          <cell r="F164" t="str">
            <v>1973-01-19</v>
          </cell>
          <cell r="G164" t="str">
            <v>10 km</v>
          </cell>
          <cell r="H164">
            <v>5</v>
          </cell>
          <cell r="I164" t="str">
            <v>Birštonas</v>
          </cell>
          <cell r="J164" t="str">
            <v>Jonavos "Maratonas"</v>
          </cell>
        </row>
        <row r="165">
          <cell r="B165">
            <v>392</v>
          </cell>
          <cell r="C165" t="str">
            <v>Daiva</v>
          </cell>
          <cell r="D165" t="str">
            <v>Sadauskaitė</v>
          </cell>
          <cell r="E165" t="str">
            <v>M</v>
          </cell>
          <cell r="F165" t="str">
            <v>1990-10-19</v>
          </cell>
          <cell r="G165" t="str">
            <v>10 km</v>
          </cell>
          <cell r="H165">
            <v>5</v>
          </cell>
          <cell r="I165" t="str">
            <v>Prienai</v>
          </cell>
          <cell r="J165" t="str">
            <v>Jonavos "Maratonas"</v>
          </cell>
        </row>
        <row r="166">
          <cell r="B166">
            <v>393</v>
          </cell>
          <cell r="C166" t="str">
            <v>Evelina</v>
          </cell>
          <cell r="D166" t="str">
            <v>Makštutytė</v>
          </cell>
          <cell r="E166" t="str">
            <v>M</v>
          </cell>
          <cell r="F166" t="str">
            <v>1998-06-22</v>
          </cell>
          <cell r="G166" t="str">
            <v>2,5 km</v>
          </cell>
          <cell r="H166">
            <v>1</v>
          </cell>
          <cell r="I166" t="str">
            <v>Prienai</v>
          </cell>
          <cell r="J166" t="str">
            <v>Jonavos "Maratonas"</v>
          </cell>
        </row>
        <row r="167">
          <cell r="B167">
            <v>394</v>
          </cell>
          <cell r="C167" t="str">
            <v>Renata</v>
          </cell>
          <cell r="D167" t="str">
            <v>Šalnienė</v>
          </cell>
          <cell r="E167" t="str">
            <v>M</v>
          </cell>
          <cell r="F167" t="str">
            <v>1971</v>
          </cell>
          <cell r="G167" t="str">
            <v>10 km</v>
          </cell>
          <cell r="H167">
            <v>5</v>
          </cell>
          <cell r="I167" t="str">
            <v>Kaunas</v>
          </cell>
        </row>
        <row r="168">
          <cell r="B168">
            <v>395</v>
          </cell>
          <cell r="C168" t="str">
            <v>Matas</v>
          </cell>
          <cell r="D168" t="str">
            <v>Pagirys</v>
          </cell>
          <cell r="E168" t="str">
            <v>V</v>
          </cell>
          <cell r="F168" t="str">
            <v>2001-06-30</v>
          </cell>
          <cell r="G168" t="str">
            <v>2,5 km</v>
          </cell>
          <cell r="H168">
            <v>1</v>
          </cell>
          <cell r="I168" t="str">
            <v>Prienai</v>
          </cell>
          <cell r="J168" t="str">
            <v>Jonavos "Maratonas"</v>
          </cell>
        </row>
        <row r="169">
          <cell r="B169">
            <v>396</v>
          </cell>
          <cell r="C169" t="str">
            <v>Laurynas</v>
          </cell>
          <cell r="D169" t="str">
            <v>Bunevičius</v>
          </cell>
          <cell r="E169" t="str">
            <v>V</v>
          </cell>
          <cell r="F169" t="str">
            <v>2000-04-03</v>
          </cell>
          <cell r="G169" t="str">
            <v>2,5 km</v>
          </cell>
          <cell r="H169">
            <v>1</v>
          </cell>
          <cell r="I169" t="str">
            <v>Prienai</v>
          </cell>
          <cell r="J169" t="str">
            <v>Jonavos "Maratonas"</v>
          </cell>
        </row>
        <row r="170">
          <cell r="B170">
            <v>397</v>
          </cell>
          <cell r="C170" t="str">
            <v>Julius</v>
          </cell>
          <cell r="D170" t="str">
            <v>Straševičius</v>
          </cell>
          <cell r="E170" t="str">
            <v>V</v>
          </cell>
          <cell r="F170" t="str">
            <v>1998</v>
          </cell>
          <cell r="G170" t="str">
            <v>2,5 km</v>
          </cell>
          <cell r="H170">
            <v>1</v>
          </cell>
        </row>
        <row r="171">
          <cell r="B171">
            <v>398</v>
          </cell>
          <cell r="C171" t="str">
            <v>Saulius</v>
          </cell>
          <cell r="D171" t="str">
            <v>Bartusevičius</v>
          </cell>
          <cell r="E171" t="str">
            <v>V</v>
          </cell>
          <cell r="F171" t="str">
            <v>1997-12-04</v>
          </cell>
          <cell r="G171" t="str">
            <v>2,5 km</v>
          </cell>
          <cell r="I171" t="str">
            <v>Vievis</v>
          </cell>
        </row>
        <row r="172">
          <cell r="B172">
            <v>399</v>
          </cell>
          <cell r="C172" t="str">
            <v>Domantas </v>
          </cell>
          <cell r="D172" t="str">
            <v>Butrimavičius</v>
          </cell>
          <cell r="E172" t="str">
            <v>V</v>
          </cell>
          <cell r="F172" t="str">
            <v>1998-12-04</v>
          </cell>
          <cell r="G172" t="str">
            <v>2,5 km</v>
          </cell>
          <cell r="H172">
            <v>1</v>
          </cell>
          <cell r="I172" t="str">
            <v>Vievis</v>
          </cell>
        </row>
        <row r="173">
          <cell r="B173">
            <v>400</v>
          </cell>
          <cell r="C173" t="str">
            <v>Alanas </v>
          </cell>
          <cell r="D173" t="str">
            <v>Pranckevičius</v>
          </cell>
          <cell r="E173" t="str">
            <v>V</v>
          </cell>
          <cell r="F173" t="str">
            <v>2000-</v>
          </cell>
          <cell r="G173" t="str">
            <v>2,5 km</v>
          </cell>
          <cell r="H173">
            <v>1</v>
          </cell>
          <cell r="I173" t="str">
            <v>Jonava</v>
          </cell>
          <cell r="J173" t="str">
            <v>"AKVAERA"</v>
          </cell>
        </row>
        <row r="174">
          <cell r="C174" t="str">
            <v>Mindaugas</v>
          </cell>
          <cell r="D174" t="str">
            <v>Laurušonis</v>
          </cell>
          <cell r="E174" t="str">
            <v>V</v>
          </cell>
          <cell r="F174" t="str">
            <v>1997-02-12</v>
          </cell>
          <cell r="G174" t="str">
            <v>5 km</v>
          </cell>
          <cell r="H174">
            <v>2</v>
          </cell>
          <cell r="I174" t="str">
            <v>Alytus</v>
          </cell>
          <cell r="J174" t="str">
            <v>PLBK "Dzūkija"</v>
          </cell>
        </row>
        <row r="175">
          <cell r="C175" t="str">
            <v>Vincas</v>
          </cell>
          <cell r="D175" t="str">
            <v>Kalinauskas</v>
          </cell>
          <cell r="E175" t="str">
            <v>V</v>
          </cell>
          <cell r="F175" t="str">
            <v>1948-02-05</v>
          </cell>
          <cell r="G175" t="str">
            <v>10 km</v>
          </cell>
          <cell r="H175">
            <v>6</v>
          </cell>
          <cell r="I175" t="str">
            <v>Alytus</v>
          </cell>
          <cell r="J175" t="str">
            <v>PLBK "Dzūkija"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Rezultatai"/>
      <sheetName val="Laikai"/>
    </sheetNames>
    <sheetDataSet>
      <sheetData sheetId="0">
        <row r="6">
          <cell r="B6">
            <v>369</v>
          </cell>
          <cell r="C6" t="str">
            <v>Algimantas</v>
          </cell>
          <cell r="D6" t="str">
            <v>Gaižauskas</v>
          </cell>
          <cell r="E6" t="str">
            <v>V</v>
          </cell>
          <cell r="F6" t="str">
            <v>1938-03-15</v>
          </cell>
          <cell r="G6" t="str">
            <v>10 km</v>
          </cell>
          <cell r="H6">
            <v>6</v>
          </cell>
          <cell r="I6" t="str">
            <v>Jonava</v>
          </cell>
          <cell r="J6" t="str">
            <v>Jonavos "Maratonas"</v>
          </cell>
        </row>
        <row r="7">
          <cell r="B7">
            <v>313</v>
          </cell>
          <cell r="C7" t="str">
            <v>Kazimieras</v>
          </cell>
          <cell r="D7" t="str">
            <v>Stankevičius</v>
          </cell>
          <cell r="E7" t="str">
            <v>V</v>
          </cell>
          <cell r="F7" t="str">
            <v>1942-11-27</v>
          </cell>
          <cell r="G7" t="str">
            <v>10 km</v>
          </cell>
          <cell r="H7">
            <v>6</v>
          </cell>
          <cell r="I7" t="str">
            <v>Pasvalys</v>
          </cell>
          <cell r="J7" t="str">
            <v>Vėtra</v>
          </cell>
        </row>
        <row r="8">
          <cell r="B8">
            <v>338</v>
          </cell>
          <cell r="C8" t="str">
            <v>Mečys</v>
          </cell>
          <cell r="D8" t="str">
            <v>Vaičiulis</v>
          </cell>
          <cell r="E8" t="str">
            <v>V</v>
          </cell>
          <cell r="F8" t="str">
            <v>1943-01-31</v>
          </cell>
          <cell r="G8" t="str">
            <v>10 km</v>
          </cell>
          <cell r="H8">
            <v>6</v>
          </cell>
          <cell r="I8" t="str">
            <v>Vilnius</v>
          </cell>
          <cell r="J8" t="str">
            <v>Inžinerija</v>
          </cell>
        </row>
        <row r="9">
          <cell r="B9">
            <v>343</v>
          </cell>
          <cell r="C9" t="str">
            <v>Stasys</v>
          </cell>
          <cell r="D9" t="str">
            <v>Čirba</v>
          </cell>
          <cell r="E9" t="str">
            <v>V</v>
          </cell>
          <cell r="F9" t="str">
            <v>1943-03-01</v>
          </cell>
          <cell r="G9" t="str">
            <v>10 km</v>
          </cell>
          <cell r="H9">
            <v>6</v>
          </cell>
          <cell r="I9" t="str">
            <v>Vilnius</v>
          </cell>
          <cell r="J9" t="str">
            <v>Inžinerija</v>
          </cell>
        </row>
        <row r="10">
          <cell r="B10">
            <v>312</v>
          </cell>
          <cell r="C10" t="str">
            <v>Alfonsas</v>
          </cell>
          <cell r="D10" t="str">
            <v>Sutkus</v>
          </cell>
          <cell r="E10" t="str">
            <v>V</v>
          </cell>
          <cell r="F10" t="str">
            <v>1944-05-27</v>
          </cell>
          <cell r="G10" t="str">
            <v>10 km</v>
          </cell>
          <cell r="H10">
            <v>6</v>
          </cell>
          <cell r="I10" t="str">
            <v>Pasvalys</v>
          </cell>
          <cell r="J10" t="str">
            <v>Vėtra</v>
          </cell>
        </row>
        <row r="11">
          <cell r="B11">
            <v>329</v>
          </cell>
          <cell r="C11" t="str">
            <v>Ramualdas</v>
          </cell>
          <cell r="D11" t="str">
            <v>Limantas</v>
          </cell>
          <cell r="E11" t="str">
            <v>V</v>
          </cell>
          <cell r="F11" t="str">
            <v>1944-06-09</v>
          </cell>
          <cell r="G11" t="str">
            <v>10 km</v>
          </cell>
          <cell r="H11">
            <v>6</v>
          </cell>
          <cell r="I11" t="str">
            <v>Kaunas</v>
          </cell>
          <cell r="J11" t="str">
            <v>KAUNO BMK</v>
          </cell>
        </row>
        <row r="12">
          <cell r="C12" t="str">
            <v>Vincas</v>
          </cell>
          <cell r="D12" t="str">
            <v>Kalinauskas</v>
          </cell>
          <cell r="E12" t="str">
            <v>V</v>
          </cell>
          <cell r="F12" t="str">
            <v>1948-02-05</v>
          </cell>
          <cell r="G12" t="str">
            <v>10 km</v>
          </cell>
          <cell r="H12">
            <v>6</v>
          </cell>
          <cell r="I12" t="str">
            <v>Alytus</v>
          </cell>
          <cell r="J12" t="str">
            <v>PLBK "Dzūkija"</v>
          </cell>
        </row>
        <row r="13">
          <cell r="B13">
            <v>275</v>
          </cell>
          <cell r="C13" t="str">
            <v>Juozas</v>
          </cell>
          <cell r="D13" t="str">
            <v>Bajoras</v>
          </cell>
          <cell r="E13" t="str">
            <v>V</v>
          </cell>
          <cell r="F13" t="str">
            <v>1951-05-27</v>
          </cell>
          <cell r="G13" t="str">
            <v>10 km</v>
          </cell>
          <cell r="H13">
            <v>6</v>
          </cell>
          <cell r="I13" t="str">
            <v>Kaunas</v>
          </cell>
          <cell r="J13" t="str">
            <v>KAUNO BMK</v>
          </cell>
        </row>
        <row r="14">
          <cell r="B14">
            <v>294</v>
          </cell>
          <cell r="C14" t="str">
            <v>Antanas</v>
          </cell>
          <cell r="D14" t="str">
            <v>Barancovas</v>
          </cell>
          <cell r="E14" t="str">
            <v>V</v>
          </cell>
          <cell r="F14" t="str">
            <v>1951-12-23</v>
          </cell>
          <cell r="G14" t="str">
            <v>10 km</v>
          </cell>
          <cell r="H14">
            <v>6</v>
          </cell>
          <cell r="I14" t="str">
            <v>Lekėčiai</v>
          </cell>
          <cell r="J14" t="str">
            <v>-</v>
          </cell>
        </row>
        <row r="15">
          <cell r="B15">
            <v>330</v>
          </cell>
          <cell r="C15" t="str">
            <v>Genijus</v>
          </cell>
          <cell r="D15" t="str">
            <v>Balikevičius</v>
          </cell>
          <cell r="E15" t="str">
            <v>V</v>
          </cell>
          <cell r="F15" t="str">
            <v>1952-02-17 </v>
          </cell>
          <cell r="G15" t="str">
            <v>10 km</v>
          </cell>
          <cell r="H15">
            <v>6</v>
          </cell>
          <cell r="I15" t="str">
            <v>Vilnius</v>
          </cell>
          <cell r="J15" t="str">
            <v>Inžinerija</v>
          </cell>
        </row>
        <row r="16">
          <cell r="B16">
            <v>247</v>
          </cell>
          <cell r="C16" t="str">
            <v>Vitalijus</v>
          </cell>
          <cell r="D16" t="str">
            <v>Rimša</v>
          </cell>
          <cell r="E16" t="str">
            <v>V</v>
          </cell>
          <cell r="F16" t="str">
            <v>1953-08-15</v>
          </cell>
          <cell r="G16" t="str">
            <v>10 km</v>
          </cell>
          <cell r="H16">
            <v>6</v>
          </cell>
          <cell r="I16" t="str">
            <v>Kaunas</v>
          </cell>
          <cell r="J16" t="str">
            <v>KAUNO BMK</v>
          </cell>
        </row>
        <row r="17">
          <cell r="B17">
            <v>349</v>
          </cell>
          <cell r="C17" t="str">
            <v>Bronius</v>
          </cell>
          <cell r="D17" t="str">
            <v>Kazėnas</v>
          </cell>
          <cell r="E17" t="str">
            <v>V</v>
          </cell>
          <cell r="F17" t="str">
            <v>1954-04-27 </v>
          </cell>
          <cell r="G17" t="str">
            <v>10 km</v>
          </cell>
          <cell r="H17">
            <v>6</v>
          </cell>
          <cell r="I17" t="str">
            <v>Jonava</v>
          </cell>
          <cell r="J17" t="str">
            <v>Jonavos "Maratonas"</v>
          </cell>
        </row>
        <row r="18">
          <cell r="B18">
            <v>310</v>
          </cell>
          <cell r="C18" t="str">
            <v>Zenonas</v>
          </cell>
          <cell r="D18" t="str">
            <v>Balčiauskas</v>
          </cell>
          <cell r="E18" t="str">
            <v>V</v>
          </cell>
          <cell r="F18" t="str">
            <v>1954-08-10</v>
          </cell>
          <cell r="G18" t="str">
            <v>10 km</v>
          </cell>
          <cell r="H18">
            <v>6</v>
          </cell>
          <cell r="I18" t="str">
            <v>Pasvalys</v>
          </cell>
          <cell r="J18" t="str">
            <v>Vėtra</v>
          </cell>
        </row>
        <row r="19">
          <cell r="B19">
            <v>344</v>
          </cell>
          <cell r="C19" t="str">
            <v>Liudas</v>
          </cell>
          <cell r="D19" t="str">
            <v>Mediekša</v>
          </cell>
          <cell r="E19" t="str">
            <v>V</v>
          </cell>
          <cell r="F19" t="str">
            <v>1954-12-10 </v>
          </cell>
          <cell r="G19" t="str">
            <v>10 km</v>
          </cell>
          <cell r="H19">
            <v>6</v>
          </cell>
          <cell r="I19" t="str">
            <v>Jonava</v>
          </cell>
          <cell r="J19" t="str">
            <v>Jonavos "Maratonas"</v>
          </cell>
        </row>
        <row r="20">
          <cell r="B20">
            <v>342</v>
          </cell>
          <cell r="C20" t="str">
            <v>Vytautas</v>
          </cell>
          <cell r="D20" t="str">
            <v>Oškinis</v>
          </cell>
          <cell r="E20" t="str">
            <v>V</v>
          </cell>
          <cell r="F20" t="str">
            <v>1955-05-28</v>
          </cell>
          <cell r="G20" t="str">
            <v>10 km</v>
          </cell>
          <cell r="H20">
            <v>6</v>
          </cell>
          <cell r="I20" t="str">
            <v>Vilnius</v>
          </cell>
          <cell r="J20" t="str">
            <v>Inžinerija</v>
          </cell>
        </row>
        <row r="21">
          <cell r="B21">
            <v>370</v>
          </cell>
          <cell r="C21" t="str">
            <v>Jonas</v>
          </cell>
          <cell r="D21" t="str">
            <v>Jocius</v>
          </cell>
          <cell r="E21" t="str">
            <v>V</v>
          </cell>
          <cell r="F21" t="str">
            <v>1956-03-11</v>
          </cell>
          <cell r="G21" t="str">
            <v>10 km</v>
          </cell>
          <cell r="H21">
            <v>6</v>
          </cell>
          <cell r="I21" t="str">
            <v>Raseiniai</v>
          </cell>
          <cell r="J21" t="str">
            <v>-</v>
          </cell>
        </row>
        <row r="22">
          <cell r="B22">
            <v>332</v>
          </cell>
          <cell r="C22" t="str">
            <v>Rimas</v>
          </cell>
          <cell r="D22" t="str">
            <v>Valiūnas</v>
          </cell>
          <cell r="E22" t="str">
            <v>V</v>
          </cell>
          <cell r="F22" t="str">
            <v>1957-08-06</v>
          </cell>
          <cell r="G22" t="str">
            <v>10 km</v>
          </cell>
          <cell r="H22">
            <v>6</v>
          </cell>
          <cell r="I22" t="str">
            <v>Vilnius</v>
          </cell>
          <cell r="J22" t="str">
            <v>Inžinerija</v>
          </cell>
        </row>
        <row r="23">
          <cell r="B23">
            <v>367</v>
          </cell>
          <cell r="C23" t="str">
            <v>Ježi-Vitalijus</v>
          </cell>
          <cell r="D23" t="str">
            <v>Micūra</v>
          </cell>
          <cell r="E23" t="str">
            <v>V</v>
          </cell>
          <cell r="F23" t="str">
            <v>1959-07-07</v>
          </cell>
          <cell r="G23" t="str">
            <v>10 km</v>
          </cell>
          <cell r="H23">
            <v>6</v>
          </cell>
          <cell r="I23" t="str">
            <v>Jonava</v>
          </cell>
          <cell r="J23" t="str">
            <v>Jonavos "Maratonas"</v>
          </cell>
        </row>
        <row r="24">
          <cell r="B24">
            <v>352</v>
          </cell>
          <cell r="C24" t="str">
            <v>Jūratė</v>
          </cell>
          <cell r="D24" t="str">
            <v>Ragaišienė</v>
          </cell>
          <cell r="E24" t="str">
            <v>M</v>
          </cell>
          <cell r="F24" t="str">
            <v>1959-10-29</v>
          </cell>
          <cell r="G24" t="str">
            <v>10 km</v>
          </cell>
          <cell r="H24">
            <v>6</v>
          </cell>
          <cell r="I24" t="str">
            <v>Jonava</v>
          </cell>
          <cell r="J24" t="str">
            <v>Jonavos "Maratonas"</v>
          </cell>
        </row>
        <row r="25">
          <cell r="B25">
            <v>283</v>
          </cell>
          <cell r="C25" t="str">
            <v>Raimondas</v>
          </cell>
          <cell r="D25" t="str">
            <v>Soroka</v>
          </cell>
          <cell r="E25" t="str">
            <v>V</v>
          </cell>
          <cell r="F25" t="str">
            <v>1959-12-09</v>
          </cell>
          <cell r="G25" t="str">
            <v>10 km</v>
          </cell>
          <cell r="H25">
            <v>6</v>
          </cell>
          <cell r="I25" t="str">
            <v>Alytus</v>
          </cell>
          <cell r="J25" t="str">
            <v>PLBK "Dzūkija"</v>
          </cell>
        </row>
        <row r="26">
          <cell r="B26">
            <v>373</v>
          </cell>
          <cell r="C26" t="str">
            <v>Vilija</v>
          </cell>
          <cell r="D26" t="str">
            <v>Damašickienė</v>
          </cell>
          <cell r="E26" t="str">
            <v>M</v>
          </cell>
          <cell r="F26" t="str">
            <v>1961-08-15</v>
          </cell>
          <cell r="G26" t="str">
            <v>10 km</v>
          </cell>
          <cell r="H26">
            <v>6</v>
          </cell>
          <cell r="I26" t="str">
            <v>Jonava</v>
          </cell>
          <cell r="J26" t="str">
            <v>Jonavos "Maratonas"</v>
          </cell>
        </row>
        <row r="27">
          <cell r="B27">
            <v>345</v>
          </cell>
          <cell r="C27" t="str">
            <v>Romualdas</v>
          </cell>
          <cell r="D27" t="str">
            <v>Libas</v>
          </cell>
          <cell r="E27" t="str">
            <v>V</v>
          </cell>
          <cell r="F27" t="str">
            <v>1962-01-06</v>
          </cell>
          <cell r="G27" t="str">
            <v>10 km</v>
          </cell>
          <cell r="H27">
            <v>6</v>
          </cell>
          <cell r="I27" t="str">
            <v>Jonava</v>
          </cell>
          <cell r="J27" t="str">
            <v>Jonavos "Maratonas"</v>
          </cell>
        </row>
        <row r="28">
          <cell r="B28">
            <v>269</v>
          </cell>
          <cell r="C28" t="str">
            <v>Albertas</v>
          </cell>
          <cell r="D28" t="str">
            <v>Zubė</v>
          </cell>
          <cell r="E28" t="str">
            <v>V</v>
          </cell>
          <cell r="F28" t="str">
            <v>1962-01-25</v>
          </cell>
          <cell r="G28" t="str">
            <v>10 km</v>
          </cell>
          <cell r="H28">
            <v>6</v>
          </cell>
          <cell r="I28" t="str">
            <v>Šiaulių raj</v>
          </cell>
          <cell r="J28" t="str">
            <v>Lukas</v>
          </cell>
        </row>
        <row r="29">
          <cell r="B29">
            <v>281</v>
          </cell>
          <cell r="C29" t="str">
            <v>Arūnas</v>
          </cell>
          <cell r="D29" t="str">
            <v>Klebauskas</v>
          </cell>
          <cell r="E29" t="str">
            <v>V</v>
          </cell>
          <cell r="F29" t="str">
            <v>1962-03-14</v>
          </cell>
          <cell r="G29" t="str">
            <v>10 km</v>
          </cell>
          <cell r="H29">
            <v>6</v>
          </cell>
          <cell r="I29" t="str">
            <v>Alytus</v>
          </cell>
          <cell r="J29" t="str">
            <v>PLBK "Dzūkija"</v>
          </cell>
        </row>
        <row r="30">
          <cell r="B30">
            <v>268</v>
          </cell>
          <cell r="C30" t="str">
            <v>Klemensas</v>
          </cell>
          <cell r="D30" t="str">
            <v>Zaranka</v>
          </cell>
          <cell r="E30" t="str">
            <v>V</v>
          </cell>
          <cell r="F30" t="str">
            <v>1963-07-08</v>
          </cell>
          <cell r="G30" t="str">
            <v>10 km</v>
          </cell>
          <cell r="H30">
            <v>6</v>
          </cell>
          <cell r="I30" t="str">
            <v>Kaunas</v>
          </cell>
          <cell r="J30" t="str">
            <v>KAUNO BMK</v>
          </cell>
        </row>
        <row r="31">
          <cell r="B31">
            <v>350</v>
          </cell>
          <cell r="C31" t="str">
            <v>Arūnas</v>
          </cell>
          <cell r="D31" t="str">
            <v>Žičkus</v>
          </cell>
          <cell r="E31" t="str">
            <v>V</v>
          </cell>
          <cell r="F31" t="str">
            <v>1965-06-29</v>
          </cell>
          <cell r="G31" t="str">
            <v>10 km</v>
          </cell>
          <cell r="H31">
            <v>6</v>
          </cell>
          <cell r="I31" t="str">
            <v>Vilnius</v>
          </cell>
          <cell r="J31" t="str">
            <v>Inžinerija</v>
          </cell>
        </row>
        <row r="32">
          <cell r="B32">
            <v>200</v>
          </cell>
          <cell r="C32" t="str">
            <v>Vidmantas</v>
          </cell>
          <cell r="D32" t="str">
            <v>Dobrovilskas</v>
          </cell>
          <cell r="E32" t="str">
            <v>V</v>
          </cell>
          <cell r="F32" t="str">
            <v>1966-10-03</v>
          </cell>
          <cell r="G32" t="str">
            <v>10 km</v>
          </cell>
          <cell r="H32">
            <v>6</v>
          </cell>
          <cell r="I32" t="str">
            <v>Kaunas</v>
          </cell>
          <cell r="J32" t="str">
            <v>KAUNO BMK</v>
          </cell>
        </row>
        <row r="33">
          <cell r="B33">
            <v>221</v>
          </cell>
          <cell r="C33" t="str">
            <v>Sada</v>
          </cell>
          <cell r="D33" t="str">
            <v>Bukšnienė</v>
          </cell>
          <cell r="E33" t="str">
            <v>M</v>
          </cell>
          <cell r="F33" t="str">
            <v>1967-09-08</v>
          </cell>
          <cell r="G33" t="str">
            <v>10 km</v>
          </cell>
          <cell r="H33">
            <v>6</v>
          </cell>
          <cell r="I33" t="str">
            <v>Kaunas</v>
          </cell>
          <cell r="J33" t="str">
            <v>KAUNO BMK</v>
          </cell>
        </row>
        <row r="34">
          <cell r="B34">
            <v>289</v>
          </cell>
          <cell r="C34" t="str">
            <v>Kęstutis</v>
          </cell>
          <cell r="D34" t="str">
            <v>Bartkėnas</v>
          </cell>
          <cell r="E34" t="str">
            <v>V</v>
          </cell>
          <cell r="F34" t="str">
            <v>1967-12-16</v>
          </cell>
          <cell r="G34" t="str">
            <v>10 km</v>
          </cell>
          <cell r="H34">
            <v>6</v>
          </cell>
          <cell r="I34" t="str">
            <v>Kaunas</v>
          </cell>
          <cell r="J34" t="str">
            <v>KAUNO BMK</v>
          </cell>
        </row>
        <row r="35">
          <cell r="B35">
            <v>331</v>
          </cell>
          <cell r="C35" t="str">
            <v>Edvard </v>
          </cell>
          <cell r="D35" t="str">
            <v>Znišeinskij</v>
          </cell>
          <cell r="E35" t="str">
            <v>V</v>
          </cell>
          <cell r="F35" t="str">
            <v>1968-08-07</v>
          </cell>
          <cell r="G35" t="str">
            <v>10 km</v>
          </cell>
          <cell r="H35">
            <v>6</v>
          </cell>
          <cell r="I35" t="str">
            <v>Vilnius</v>
          </cell>
          <cell r="J35" t="str">
            <v>Inžinerija</v>
          </cell>
        </row>
        <row r="36">
          <cell r="B36">
            <v>387</v>
          </cell>
          <cell r="C36" t="str">
            <v>Giedrius</v>
          </cell>
          <cell r="D36" t="str">
            <v>Povilavičius</v>
          </cell>
          <cell r="E36" t="str">
            <v>V</v>
          </cell>
          <cell r="F36" t="str">
            <v>1968-10-28</v>
          </cell>
          <cell r="G36" t="str">
            <v>10 km</v>
          </cell>
          <cell r="H36">
            <v>6</v>
          </cell>
          <cell r="I36" t="str">
            <v>Jonava</v>
          </cell>
          <cell r="J36" t="str">
            <v>Jonavos "Maratonas"</v>
          </cell>
        </row>
        <row r="37">
          <cell r="B37">
            <v>262</v>
          </cell>
          <cell r="C37" t="str">
            <v>Arūnas</v>
          </cell>
          <cell r="D37" t="str">
            <v>Kontrimas</v>
          </cell>
          <cell r="E37" t="str">
            <v>V</v>
          </cell>
          <cell r="F37" t="str">
            <v>1969-05-05</v>
          </cell>
          <cell r="G37" t="str">
            <v>10 km</v>
          </cell>
          <cell r="H37">
            <v>6</v>
          </cell>
          <cell r="I37" t="str">
            <v>Kaunas</v>
          </cell>
          <cell r="J37" t="str">
            <v>KAUNO BMK</v>
          </cell>
        </row>
        <row r="38">
          <cell r="B38">
            <v>315</v>
          </cell>
          <cell r="C38" t="str">
            <v>Darius</v>
          </cell>
          <cell r="D38" t="str">
            <v>Tamulis</v>
          </cell>
          <cell r="E38" t="str">
            <v>V</v>
          </cell>
          <cell r="F38" t="str">
            <v>1969-07-29</v>
          </cell>
          <cell r="G38" t="str">
            <v>10 km</v>
          </cell>
          <cell r="H38">
            <v>6</v>
          </cell>
          <cell r="I38" t="str">
            <v>Kaunas</v>
          </cell>
          <cell r="J38" t="str">
            <v>-</v>
          </cell>
        </row>
        <row r="39">
          <cell r="B39">
            <v>394</v>
          </cell>
          <cell r="C39" t="str">
            <v>Renata</v>
          </cell>
          <cell r="D39" t="str">
            <v>Šalnienė</v>
          </cell>
          <cell r="E39" t="str">
            <v>M</v>
          </cell>
          <cell r="F39" t="str">
            <v>1971-</v>
          </cell>
          <cell r="G39" t="str">
            <v>10 km</v>
          </cell>
          <cell r="H39">
            <v>5</v>
          </cell>
          <cell r="I39" t="str">
            <v>Kaunas</v>
          </cell>
        </row>
        <row r="40">
          <cell r="B40">
            <v>351</v>
          </cell>
          <cell r="C40" t="str">
            <v>Rasa</v>
          </cell>
          <cell r="D40" t="str">
            <v>Libienė</v>
          </cell>
          <cell r="E40" t="str">
            <v>M</v>
          </cell>
          <cell r="F40" t="str">
            <v>1971-</v>
          </cell>
          <cell r="G40" t="str">
            <v>10 km</v>
          </cell>
          <cell r="H40">
            <v>5</v>
          </cell>
          <cell r="I40" t="str">
            <v>Jonava</v>
          </cell>
          <cell r="J40" t="str">
            <v>Jonavos "Maratonas"</v>
          </cell>
        </row>
        <row r="41">
          <cell r="B41">
            <v>302</v>
          </cell>
          <cell r="C41" t="str">
            <v>Vidas</v>
          </cell>
          <cell r="D41" t="str">
            <v>Totilas</v>
          </cell>
          <cell r="E41" t="str">
            <v>V</v>
          </cell>
          <cell r="F41" t="str">
            <v>1971-03-23</v>
          </cell>
          <cell r="G41" t="str">
            <v>10 km</v>
          </cell>
          <cell r="H41">
            <v>5</v>
          </cell>
          <cell r="I41" t="str">
            <v>Kaunas</v>
          </cell>
          <cell r="J41" t="str">
            <v>KAUNO BMK</v>
          </cell>
        </row>
        <row r="42">
          <cell r="B42">
            <v>285</v>
          </cell>
          <cell r="C42" t="str">
            <v>Mindaugas</v>
          </cell>
          <cell r="D42" t="str">
            <v>Kaminskas</v>
          </cell>
          <cell r="E42" t="str">
            <v>v</v>
          </cell>
          <cell r="F42" t="str">
            <v>1971-04-27</v>
          </cell>
          <cell r="G42" t="str">
            <v>10 km</v>
          </cell>
          <cell r="H42">
            <v>5</v>
          </cell>
          <cell r="I42" t="str">
            <v>Prienai</v>
          </cell>
          <cell r="J42" t="str">
            <v>KAUNO BMK</v>
          </cell>
        </row>
        <row r="43">
          <cell r="B43">
            <v>300</v>
          </cell>
          <cell r="C43" t="str">
            <v>Evaldas</v>
          </cell>
          <cell r="D43" t="str">
            <v>Juodišius</v>
          </cell>
          <cell r="E43" t="str">
            <v>V</v>
          </cell>
          <cell r="F43" t="str">
            <v>1972-03-26</v>
          </cell>
          <cell r="G43" t="str">
            <v>10 km</v>
          </cell>
          <cell r="H43">
            <v>5</v>
          </cell>
          <cell r="I43" t="str">
            <v>Vilnius</v>
          </cell>
          <cell r="J43" t="str">
            <v>NA PAGAUK!</v>
          </cell>
        </row>
        <row r="44">
          <cell r="B44">
            <v>306</v>
          </cell>
          <cell r="C44" t="str">
            <v>Tomas</v>
          </cell>
          <cell r="D44" t="str">
            <v>Petrauskas</v>
          </cell>
          <cell r="E44" t="str">
            <v>V</v>
          </cell>
          <cell r="F44" t="str">
            <v>1972-04-09</v>
          </cell>
          <cell r="G44" t="str">
            <v>10 km</v>
          </cell>
          <cell r="H44">
            <v>5</v>
          </cell>
          <cell r="I44" t="str">
            <v>Kačerginė</v>
          </cell>
          <cell r="J44" t="str">
            <v>KAUNO BMK</v>
          </cell>
        </row>
        <row r="45">
          <cell r="B45">
            <v>391</v>
          </cell>
          <cell r="C45" t="str">
            <v>Gražina</v>
          </cell>
          <cell r="D45" t="str">
            <v>Goštautaitė</v>
          </cell>
          <cell r="E45" t="str">
            <v>M</v>
          </cell>
          <cell r="F45" t="str">
            <v>1973-01-19</v>
          </cell>
          <cell r="G45" t="str">
            <v>10 km</v>
          </cell>
          <cell r="H45">
            <v>5</v>
          </cell>
          <cell r="I45" t="str">
            <v>Birštonas</v>
          </cell>
          <cell r="J45" t="str">
            <v>Jonavos "Maratonas"</v>
          </cell>
        </row>
        <row r="46">
          <cell r="B46">
            <v>347</v>
          </cell>
          <cell r="C46" t="str">
            <v>Saulius</v>
          </cell>
          <cell r="D46" t="str">
            <v>Litvinavičius</v>
          </cell>
          <cell r="E46" t="str">
            <v>V</v>
          </cell>
          <cell r="F46" t="str">
            <v>1973-09-06</v>
          </cell>
          <cell r="G46" t="str">
            <v>10 km</v>
          </cell>
          <cell r="H46">
            <v>5</v>
          </cell>
          <cell r="I46" t="str">
            <v>Jonava</v>
          </cell>
          <cell r="J46" t="str">
            <v>Jonavos "Maratonas"</v>
          </cell>
        </row>
        <row r="47">
          <cell r="B47">
            <v>208</v>
          </cell>
          <cell r="C47" t="str">
            <v>Egidijus</v>
          </cell>
          <cell r="D47" t="str">
            <v>Šedys</v>
          </cell>
          <cell r="E47" t="str">
            <v>V</v>
          </cell>
          <cell r="F47" t="str">
            <v>1974-07-07</v>
          </cell>
          <cell r="G47" t="str">
            <v>10 km</v>
          </cell>
          <cell r="H47">
            <v>5</v>
          </cell>
          <cell r="I47" t="str">
            <v>Kaunas </v>
          </cell>
          <cell r="J47" t="str">
            <v>Autrolis</v>
          </cell>
        </row>
        <row r="48">
          <cell r="B48">
            <v>386</v>
          </cell>
          <cell r="C48" t="str">
            <v>Tadas</v>
          </cell>
          <cell r="D48" t="str">
            <v>Survila</v>
          </cell>
          <cell r="E48" t="str">
            <v>V</v>
          </cell>
          <cell r="F48" t="str">
            <v>1975-</v>
          </cell>
          <cell r="G48" t="str">
            <v>10 km</v>
          </cell>
          <cell r="H48">
            <v>5</v>
          </cell>
          <cell r="I48" t="str">
            <v>Jonava</v>
          </cell>
          <cell r="J48" t="str">
            <v>Jonavos "Maratonas"</v>
          </cell>
        </row>
        <row r="49">
          <cell r="B49">
            <v>307</v>
          </cell>
          <cell r="C49" t="str">
            <v>Vita</v>
          </cell>
          <cell r="D49" t="str">
            <v>Daudaravičienė</v>
          </cell>
          <cell r="E49" t="str">
            <v>M</v>
          </cell>
          <cell r="F49" t="str">
            <v>1976-02-22</v>
          </cell>
          <cell r="G49" t="str">
            <v>10 km</v>
          </cell>
          <cell r="H49">
            <v>5</v>
          </cell>
          <cell r="I49" t="str">
            <v>Kulautuva</v>
          </cell>
          <cell r="J49" t="str">
            <v>-</v>
          </cell>
        </row>
        <row r="50">
          <cell r="B50">
            <v>288</v>
          </cell>
          <cell r="C50" t="str">
            <v>Juozas</v>
          </cell>
          <cell r="D50" t="str">
            <v>Vaikšnoras</v>
          </cell>
          <cell r="E50" t="str">
            <v>v</v>
          </cell>
          <cell r="F50" t="str">
            <v>197612-07</v>
          </cell>
          <cell r="G50" t="str">
            <v>10 km</v>
          </cell>
          <cell r="H50">
            <v>5</v>
          </cell>
          <cell r="I50" t="str">
            <v>Kaunas</v>
          </cell>
          <cell r="J50" t="str">
            <v>KAUNO BMK</v>
          </cell>
        </row>
        <row r="51">
          <cell r="B51">
            <v>223</v>
          </cell>
          <cell r="C51" t="str">
            <v>Arnas</v>
          </cell>
          <cell r="D51" t="str">
            <v>Lukošaitis</v>
          </cell>
          <cell r="E51" t="str">
            <v>V</v>
          </cell>
          <cell r="F51" t="str">
            <v>1978-04-02</v>
          </cell>
          <cell r="G51" t="str">
            <v>10 km</v>
          </cell>
          <cell r="H51">
            <v>5</v>
          </cell>
          <cell r="I51" t="str">
            <v>Šiaulių raj</v>
          </cell>
          <cell r="J51" t="str">
            <v>Lukas</v>
          </cell>
        </row>
        <row r="52">
          <cell r="B52">
            <v>290</v>
          </cell>
          <cell r="C52" t="str">
            <v>Egidijus</v>
          </cell>
          <cell r="D52" t="str">
            <v>Zakarauskas</v>
          </cell>
          <cell r="E52" t="str">
            <v>V</v>
          </cell>
          <cell r="F52" t="str">
            <v>1978-08-13</v>
          </cell>
          <cell r="G52" t="str">
            <v>10 km</v>
          </cell>
          <cell r="H52">
            <v>5</v>
          </cell>
          <cell r="I52" t="str">
            <v>-</v>
          </cell>
          <cell r="J52" t="str">
            <v>-</v>
          </cell>
        </row>
        <row r="53">
          <cell r="B53">
            <v>390</v>
          </cell>
          <cell r="C53" t="str">
            <v>Jurij </v>
          </cell>
          <cell r="D53" t="str">
            <v>Džuplij</v>
          </cell>
          <cell r="E53" t="str">
            <v>V</v>
          </cell>
          <cell r="F53" t="str">
            <v>1979-01-13</v>
          </cell>
          <cell r="G53" t="str">
            <v>10 km</v>
          </cell>
          <cell r="H53">
            <v>5</v>
          </cell>
          <cell r="I53" t="str">
            <v>Nemenčinė</v>
          </cell>
          <cell r="J53" t="str">
            <v>-</v>
          </cell>
        </row>
        <row r="54">
          <cell r="B54">
            <v>303</v>
          </cell>
          <cell r="C54" t="str">
            <v>Rasa</v>
          </cell>
          <cell r="D54" t="str">
            <v>Bakienė</v>
          </cell>
          <cell r="E54" t="str">
            <v>M</v>
          </cell>
          <cell r="F54" t="str">
            <v>1979-10-07</v>
          </cell>
          <cell r="G54" t="str">
            <v>10 km</v>
          </cell>
          <cell r="H54">
            <v>5</v>
          </cell>
          <cell r="I54" t="str">
            <v>Vilemai</v>
          </cell>
          <cell r="J54" t="str">
            <v>KAUNO BMK</v>
          </cell>
        </row>
        <row r="55">
          <cell r="B55">
            <v>255</v>
          </cell>
          <cell r="C55" t="str">
            <v>Šarūnas</v>
          </cell>
          <cell r="D55" t="str">
            <v>Burba</v>
          </cell>
          <cell r="E55" t="str">
            <v>V</v>
          </cell>
          <cell r="F55" t="str">
            <v>1980-01-25</v>
          </cell>
          <cell r="G55" t="str">
            <v>10 km</v>
          </cell>
          <cell r="H55">
            <v>5</v>
          </cell>
          <cell r="I55" t="str">
            <v>Kėdainiai</v>
          </cell>
          <cell r="J55" t="str">
            <v>Lukas</v>
          </cell>
        </row>
        <row r="56">
          <cell r="B56">
            <v>348</v>
          </cell>
          <cell r="C56" t="str">
            <v>Antanas</v>
          </cell>
          <cell r="D56" t="str">
            <v>Žukauskas</v>
          </cell>
          <cell r="E56" t="str">
            <v>V</v>
          </cell>
          <cell r="F56" t="str">
            <v>1980-04-12</v>
          </cell>
          <cell r="G56" t="str">
            <v>10 km</v>
          </cell>
          <cell r="H56">
            <v>5</v>
          </cell>
          <cell r="I56" t="str">
            <v>Jonava</v>
          </cell>
          <cell r="J56" t="str">
            <v>Jonavos "Maratonas"</v>
          </cell>
        </row>
        <row r="57">
          <cell r="B57">
            <v>389</v>
          </cell>
          <cell r="C57" t="str">
            <v>Vladimir</v>
          </cell>
          <cell r="D57" t="str">
            <v>Lomov</v>
          </cell>
          <cell r="E57" t="str">
            <v>V</v>
          </cell>
          <cell r="F57" t="str">
            <v>1981-</v>
          </cell>
          <cell r="G57" t="str">
            <v>10 km</v>
          </cell>
          <cell r="H57">
            <v>5</v>
          </cell>
          <cell r="I57" t="str">
            <v>Nemenčinė</v>
          </cell>
          <cell r="J57" t="str">
            <v>-</v>
          </cell>
        </row>
        <row r="58">
          <cell r="B58">
            <v>293</v>
          </cell>
          <cell r="C58" t="str">
            <v>Marius</v>
          </cell>
          <cell r="D58" t="str">
            <v>Tumavičius</v>
          </cell>
          <cell r="E58" t="str">
            <v>V</v>
          </cell>
          <cell r="F58" t="str">
            <v>1981-07-31</v>
          </cell>
          <cell r="G58" t="str">
            <v>10 km</v>
          </cell>
          <cell r="H58">
            <v>5</v>
          </cell>
          <cell r="I58" t="str">
            <v>Jonava</v>
          </cell>
          <cell r="J58" t="str">
            <v>Jonavos "Maratonas"</v>
          </cell>
        </row>
        <row r="59">
          <cell r="B59">
            <v>358</v>
          </cell>
          <cell r="C59" t="str">
            <v>Konstantinas </v>
          </cell>
          <cell r="D59" t="str">
            <v>Tichonovas</v>
          </cell>
          <cell r="E59" t="str">
            <v>V</v>
          </cell>
          <cell r="F59" t="str">
            <v>1983-05-13</v>
          </cell>
          <cell r="G59" t="str">
            <v>10 km</v>
          </cell>
          <cell r="H59">
            <v>5</v>
          </cell>
          <cell r="I59" t="str">
            <v>Kaunas</v>
          </cell>
          <cell r="J59" t="str">
            <v>KAUNO BMK</v>
          </cell>
        </row>
        <row r="60">
          <cell r="B60">
            <v>237</v>
          </cell>
          <cell r="C60" t="str">
            <v>Justinas</v>
          </cell>
          <cell r="D60" t="str">
            <v>Križinauskas</v>
          </cell>
          <cell r="E60" t="str">
            <v>V</v>
          </cell>
          <cell r="F60" t="str">
            <v>1984-04-21</v>
          </cell>
          <cell r="G60" t="str">
            <v>10 km</v>
          </cell>
          <cell r="H60">
            <v>5</v>
          </cell>
          <cell r="I60" t="str">
            <v>Šiaulių raj</v>
          </cell>
          <cell r="J60" t="str">
            <v>Lukas</v>
          </cell>
        </row>
        <row r="61">
          <cell r="B61">
            <v>325</v>
          </cell>
          <cell r="C61" t="str">
            <v>Ignas</v>
          </cell>
          <cell r="D61" t="str">
            <v>Vėžys</v>
          </cell>
          <cell r="E61" t="str">
            <v>V</v>
          </cell>
          <cell r="F61" t="str">
            <v>1984-05-18</v>
          </cell>
          <cell r="G61" t="str">
            <v>10 km</v>
          </cell>
          <cell r="H61">
            <v>5</v>
          </cell>
          <cell r="I61" t="str">
            <v>Jonava</v>
          </cell>
          <cell r="J61" t="str">
            <v>Jonavos "Maratonas"</v>
          </cell>
        </row>
        <row r="62">
          <cell r="B62">
            <v>295</v>
          </cell>
          <cell r="C62" t="str">
            <v>Saulius</v>
          </cell>
          <cell r="D62" t="str">
            <v>Čalkevičius</v>
          </cell>
          <cell r="E62" t="str">
            <v>V</v>
          </cell>
          <cell r="F62" t="str">
            <v>1985-05-07</v>
          </cell>
          <cell r="G62" t="str">
            <v>10 km</v>
          </cell>
          <cell r="H62">
            <v>5</v>
          </cell>
          <cell r="I62" t="str">
            <v>Kaunas</v>
          </cell>
          <cell r="J62" t="str">
            <v>KAUNO BMK</v>
          </cell>
        </row>
        <row r="63">
          <cell r="B63">
            <v>318</v>
          </cell>
          <cell r="C63" t="str">
            <v>Sergej </v>
          </cell>
          <cell r="D63" t="str">
            <v>Kasatkin</v>
          </cell>
          <cell r="E63" t="str">
            <v>V</v>
          </cell>
          <cell r="F63" t="str">
            <v>1985-06-05</v>
          </cell>
          <cell r="G63" t="str">
            <v>10 km</v>
          </cell>
          <cell r="H63">
            <v>5</v>
          </cell>
          <cell r="I63" t="str">
            <v>Kaunas</v>
          </cell>
          <cell r="J63" t="str">
            <v>LKKA</v>
          </cell>
        </row>
        <row r="64">
          <cell r="B64">
            <v>326</v>
          </cell>
          <cell r="C64" t="str">
            <v>Algirdas</v>
          </cell>
          <cell r="D64" t="str">
            <v>Pukis</v>
          </cell>
          <cell r="E64" t="str">
            <v>V</v>
          </cell>
          <cell r="F64" t="str">
            <v>1985-07-08</v>
          </cell>
          <cell r="G64" t="str">
            <v>10 km</v>
          </cell>
          <cell r="H64">
            <v>5</v>
          </cell>
          <cell r="I64" t="str">
            <v>Kaunas</v>
          </cell>
          <cell r="J64" t="str">
            <v>-</v>
          </cell>
        </row>
        <row r="65">
          <cell r="B65">
            <v>328</v>
          </cell>
          <cell r="C65" t="str">
            <v>Ignas</v>
          </cell>
          <cell r="D65" t="str">
            <v>Kučinskas</v>
          </cell>
          <cell r="E65" t="str">
            <v>V</v>
          </cell>
          <cell r="F65" t="str">
            <v>1985-09-13 </v>
          </cell>
          <cell r="G65" t="str">
            <v>10 km</v>
          </cell>
          <cell r="H65">
            <v>5</v>
          </cell>
          <cell r="I65" t="str">
            <v>Kaunas</v>
          </cell>
          <cell r="J65" t="str">
            <v>-</v>
          </cell>
        </row>
        <row r="66">
          <cell r="B66">
            <v>273</v>
          </cell>
          <cell r="C66" t="str">
            <v>Asta</v>
          </cell>
          <cell r="D66" t="str">
            <v>Stasionytė</v>
          </cell>
          <cell r="E66" t="str">
            <v>M</v>
          </cell>
          <cell r="F66" t="str">
            <v>1986-12-29</v>
          </cell>
          <cell r="G66" t="str">
            <v>10 km</v>
          </cell>
          <cell r="H66">
            <v>5</v>
          </cell>
          <cell r="I66" t="str">
            <v>Alytus</v>
          </cell>
          <cell r="J66" t="str">
            <v>PLBK "Dzūkija"</v>
          </cell>
        </row>
        <row r="67">
          <cell r="B67">
            <v>276</v>
          </cell>
          <cell r="C67" t="str">
            <v>Nerijus</v>
          </cell>
          <cell r="D67" t="str">
            <v>Mikučionis</v>
          </cell>
          <cell r="E67" t="str">
            <v>v</v>
          </cell>
          <cell r="F67" t="str">
            <v>1987-01-03</v>
          </cell>
          <cell r="G67" t="str">
            <v>10 km</v>
          </cell>
          <cell r="H67">
            <v>5</v>
          </cell>
          <cell r="I67" t="str">
            <v>Kaunas</v>
          </cell>
          <cell r="J67" t="str">
            <v>KAUNO BMK</v>
          </cell>
        </row>
        <row r="68">
          <cell r="B68">
            <v>372</v>
          </cell>
          <cell r="C68" t="str">
            <v>Dovilė</v>
          </cell>
          <cell r="D68" t="str">
            <v>Bekešiūtė</v>
          </cell>
          <cell r="E68" t="str">
            <v>M</v>
          </cell>
          <cell r="F68" t="str">
            <v>1987-02-04</v>
          </cell>
          <cell r="G68" t="str">
            <v>10 km</v>
          </cell>
          <cell r="H68">
            <v>5</v>
          </cell>
          <cell r="I68" t="str">
            <v>Jonava</v>
          </cell>
          <cell r="J68" t="str">
            <v>Jonavos "Maratonas"</v>
          </cell>
        </row>
        <row r="69">
          <cell r="B69">
            <v>317</v>
          </cell>
          <cell r="C69" t="str">
            <v>Jevgenij </v>
          </cell>
          <cell r="D69" t="str">
            <v>Brazaitis</v>
          </cell>
          <cell r="E69" t="str">
            <v>V</v>
          </cell>
          <cell r="F69" t="str">
            <v>1987-04-22</v>
          </cell>
          <cell r="G69" t="str">
            <v>10 km</v>
          </cell>
          <cell r="H69">
            <v>5</v>
          </cell>
          <cell r="I69" t="str">
            <v>Kaunas</v>
          </cell>
          <cell r="J69" t="str">
            <v>-</v>
          </cell>
        </row>
        <row r="70">
          <cell r="B70">
            <v>388</v>
          </cell>
          <cell r="C70" t="str">
            <v>Remigijus</v>
          </cell>
          <cell r="D70" t="str">
            <v>Kančys</v>
          </cell>
          <cell r="E70" t="str">
            <v>V</v>
          </cell>
          <cell r="F70" t="str">
            <v>1987-07-17</v>
          </cell>
          <cell r="G70" t="str">
            <v>10 km</v>
          </cell>
          <cell r="H70">
            <v>5</v>
          </cell>
          <cell r="I70" t="str">
            <v>Kaunas</v>
          </cell>
          <cell r="J70" t="str">
            <v>KAUNO BMK</v>
          </cell>
        </row>
        <row r="71">
          <cell r="B71">
            <v>299</v>
          </cell>
          <cell r="C71" t="str">
            <v>Artūras</v>
          </cell>
          <cell r="D71" t="str">
            <v>Meška</v>
          </cell>
          <cell r="E71" t="str">
            <v>V</v>
          </cell>
          <cell r="F71" t="str">
            <v>1987-08-21</v>
          </cell>
          <cell r="G71" t="str">
            <v>10 km</v>
          </cell>
          <cell r="H71">
            <v>5</v>
          </cell>
          <cell r="I71" t="str">
            <v>Pasvalys</v>
          </cell>
          <cell r="J71" t="str">
            <v>Vėtra</v>
          </cell>
        </row>
        <row r="72">
          <cell r="B72">
            <v>236</v>
          </cell>
          <cell r="C72" t="str">
            <v>Tomas</v>
          </cell>
          <cell r="D72" t="str">
            <v>Bielskis</v>
          </cell>
          <cell r="E72" t="str">
            <v>V</v>
          </cell>
          <cell r="F72" t="str">
            <v>1988-07-12</v>
          </cell>
          <cell r="G72" t="str">
            <v>10 km</v>
          </cell>
          <cell r="H72">
            <v>5</v>
          </cell>
          <cell r="I72" t="str">
            <v>Šiaulių raj</v>
          </cell>
          <cell r="J72" t="str">
            <v>Lukas</v>
          </cell>
        </row>
        <row r="73">
          <cell r="B73">
            <v>213</v>
          </cell>
          <cell r="C73" t="str">
            <v>Valdemaras </v>
          </cell>
          <cell r="D73" t="str">
            <v>Petrulis</v>
          </cell>
          <cell r="E73" t="str">
            <v>V</v>
          </cell>
          <cell r="F73" t="str">
            <v>1988-11-28</v>
          </cell>
          <cell r="G73" t="str">
            <v>10 km</v>
          </cell>
          <cell r="H73">
            <v>5</v>
          </cell>
          <cell r="I73" t="str">
            <v>Kaunas</v>
          </cell>
          <cell r="J73" t="str">
            <v>KAUNO BMK</v>
          </cell>
        </row>
        <row r="74">
          <cell r="B74">
            <v>321</v>
          </cell>
          <cell r="C74" t="str">
            <v>Justas</v>
          </cell>
          <cell r="D74" t="str">
            <v>Vėžys</v>
          </cell>
          <cell r="E74" t="str">
            <v>V</v>
          </cell>
          <cell r="F74" t="str">
            <v>1989-02-02</v>
          </cell>
          <cell r="G74" t="str">
            <v>10 km</v>
          </cell>
          <cell r="H74">
            <v>5</v>
          </cell>
          <cell r="I74" t="str">
            <v>Jonava</v>
          </cell>
          <cell r="J74" t="str">
            <v>Jonavos "Maratonas"</v>
          </cell>
        </row>
        <row r="75">
          <cell r="B75">
            <v>392</v>
          </cell>
          <cell r="C75" t="str">
            <v>Daiva</v>
          </cell>
          <cell r="D75" t="str">
            <v>Sadauskaitė</v>
          </cell>
          <cell r="E75" t="str">
            <v>M</v>
          </cell>
          <cell r="F75" t="str">
            <v>1990-10-19</v>
          </cell>
          <cell r="G75" t="str">
            <v>10 km</v>
          </cell>
          <cell r="H75">
            <v>5</v>
          </cell>
          <cell r="I75" t="str">
            <v>Prienai</v>
          </cell>
          <cell r="J75" t="str">
            <v>Jonavos "Maratonas"</v>
          </cell>
        </row>
        <row r="76">
          <cell r="B76">
            <v>235</v>
          </cell>
          <cell r="C76" t="str">
            <v>Karolis</v>
          </cell>
          <cell r="D76" t="str">
            <v>Bolskis</v>
          </cell>
          <cell r="E76" t="str">
            <v>V</v>
          </cell>
          <cell r="F76" t="str">
            <v>1991-01-26</v>
          </cell>
          <cell r="G76" t="str">
            <v>10 km</v>
          </cell>
          <cell r="H76">
            <v>5</v>
          </cell>
          <cell r="I76" t="str">
            <v>Šiaulių raj</v>
          </cell>
          <cell r="J76" t="str">
            <v>Lukas</v>
          </cell>
        </row>
        <row r="77">
          <cell r="B77">
            <v>297</v>
          </cell>
          <cell r="C77" t="str">
            <v>Živilė</v>
          </cell>
          <cell r="D77" t="str">
            <v>Petrauskaitė</v>
          </cell>
          <cell r="E77" t="str">
            <v>M</v>
          </cell>
          <cell r="F77" t="str">
            <v>1992-03-23</v>
          </cell>
          <cell r="G77" t="str">
            <v>10 km</v>
          </cell>
          <cell r="H77">
            <v>5</v>
          </cell>
          <cell r="I77" t="str">
            <v>Pasvalys</v>
          </cell>
          <cell r="J77" t="str">
            <v>Vėtra</v>
          </cell>
        </row>
        <row r="78">
          <cell r="B78">
            <v>233</v>
          </cell>
          <cell r="C78" t="str">
            <v>Šarūnas</v>
          </cell>
          <cell r="D78" t="str">
            <v>Mockus</v>
          </cell>
          <cell r="E78" t="str">
            <v>V</v>
          </cell>
          <cell r="F78" t="str">
            <v>1992-10-30</v>
          </cell>
          <cell r="G78" t="str">
            <v>10 km</v>
          </cell>
          <cell r="H78">
            <v>5</v>
          </cell>
          <cell r="I78" t="str">
            <v>Šiaulių raj</v>
          </cell>
          <cell r="J78" t="str">
            <v>Lukas</v>
          </cell>
        </row>
        <row r="79">
          <cell r="B79">
            <v>298</v>
          </cell>
          <cell r="C79" t="str">
            <v>Tomas</v>
          </cell>
          <cell r="D79" t="str">
            <v>Bizimavičius</v>
          </cell>
          <cell r="E79" t="str">
            <v>V</v>
          </cell>
          <cell r="F79" t="str">
            <v>1992-11-08</v>
          </cell>
          <cell r="G79" t="str">
            <v>10 km</v>
          </cell>
          <cell r="H79">
            <v>5</v>
          </cell>
          <cell r="I79" t="str">
            <v>Pasvalys</v>
          </cell>
          <cell r="J79" t="str">
            <v>Vėtra</v>
          </cell>
        </row>
        <row r="80">
          <cell r="B80">
            <v>225</v>
          </cell>
          <cell r="C80" t="str">
            <v>Mantas</v>
          </cell>
          <cell r="D80" t="str">
            <v>Šarauskas</v>
          </cell>
          <cell r="E80" t="str">
            <v>V</v>
          </cell>
          <cell r="F80" t="str">
            <v>1993-11-16</v>
          </cell>
          <cell r="G80" t="str">
            <v>10 km</v>
          </cell>
          <cell r="H80">
            <v>5</v>
          </cell>
          <cell r="I80" t="str">
            <v>Šiaulių raj</v>
          </cell>
          <cell r="J80" t="str">
            <v>Lukas</v>
          </cell>
        </row>
        <row r="81">
          <cell r="B81">
            <v>354</v>
          </cell>
          <cell r="C81" t="str">
            <v>Ieva</v>
          </cell>
          <cell r="D81" t="str">
            <v>Ragaišytė</v>
          </cell>
          <cell r="E81" t="str">
            <v>M</v>
          </cell>
          <cell r="F81" t="str">
            <v>1994-06-11</v>
          </cell>
          <cell r="G81" t="str">
            <v>10 km</v>
          </cell>
          <cell r="H81">
            <v>5</v>
          </cell>
          <cell r="I81" t="str">
            <v>Jonava</v>
          </cell>
          <cell r="J81" t="str">
            <v>Jonavos "Maratonas"</v>
          </cell>
        </row>
        <row r="82">
          <cell r="B82">
            <v>143</v>
          </cell>
          <cell r="C82" t="str">
            <v>Romas</v>
          </cell>
          <cell r="D82" t="str">
            <v>Bernotas</v>
          </cell>
          <cell r="E82" t="str">
            <v>V</v>
          </cell>
          <cell r="F82" t="str">
            <v>1941-05-25</v>
          </cell>
          <cell r="G82" t="str">
            <v>2,5 km</v>
          </cell>
          <cell r="H82" t="str">
            <v>-</v>
          </cell>
          <cell r="I82" t="str">
            <v>Vilnius</v>
          </cell>
          <cell r="J82" t="str">
            <v>Veteranas</v>
          </cell>
        </row>
        <row r="83">
          <cell r="B83">
            <v>240</v>
          </cell>
          <cell r="C83" t="str">
            <v>Mindaugas</v>
          </cell>
          <cell r="D83" t="str">
            <v>Garmus</v>
          </cell>
          <cell r="E83" t="str">
            <v>V</v>
          </cell>
          <cell r="F83" t="str">
            <v>1981-11-18</v>
          </cell>
          <cell r="G83" t="str">
            <v>2,5 km</v>
          </cell>
          <cell r="H83" t="str">
            <v>-</v>
          </cell>
          <cell r="I83" t="str">
            <v>Kaunas</v>
          </cell>
          <cell r="J83" t="str">
            <v>KAUNO BMK</v>
          </cell>
        </row>
        <row r="84">
          <cell r="B84">
            <v>241</v>
          </cell>
          <cell r="C84" t="str">
            <v>Aušra</v>
          </cell>
          <cell r="D84" t="str">
            <v>Garmienė</v>
          </cell>
          <cell r="E84" t="str">
            <v>V</v>
          </cell>
          <cell r="F84" t="str">
            <v>1986-02-27</v>
          </cell>
          <cell r="G84" t="str">
            <v>2,5 km</v>
          </cell>
          <cell r="H84" t="str">
            <v>-</v>
          </cell>
          <cell r="I84" t="str">
            <v>Kaunas</v>
          </cell>
          <cell r="J84" t="str">
            <v>KAUNO BMK</v>
          </cell>
        </row>
        <row r="85">
          <cell r="B85">
            <v>196</v>
          </cell>
          <cell r="C85" t="str">
            <v>Gytis </v>
          </cell>
          <cell r="D85" t="str">
            <v>Daukša</v>
          </cell>
          <cell r="E85" t="str">
            <v>V</v>
          </cell>
          <cell r="F85" t="str">
            <v>1991-08-17</v>
          </cell>
          <cell r="G85" t="str">
            <v>2,5 km</v>
          </cell>
          <cell r="H85" t="str">
            <v>-</v>
          </cell>
          <cell r="I85" t="str">
            <v>Kaunas</v>
          </cell>
          <cell r="J85" t="str">
            <v>LKKA</v>
          </cell>
        </row>
        <row r="86">
          <cell r="B86">
            <v>201</v>
          </cell>
          <cell r="C86" t="str">
            <v>Karolis</v>
          </cell>
          <cell r="D86" t="str">
            <v>Šuliauskas</v>
          </cell>
          <cell r="E86" t="str">
            <v>V</v>
          </cell>
          <cell r="F86" t="str">
            <v>1991-10-12</v>
          </cell>
          <cell r="G86" t="str">
            <v>2,5 km</v>
          </cell>
          <cell r="H86" t="str">
            <v>-</v>
          </cell>
          <cell r="I86" t="str">
            <v>Kaunas</v>
          </cell>
          <cell r="J86" t="str">
            <v>LKKA</v>
          </cell>
        </row>
        <row r="87">
          <cell r="B87">
            <v>244</v>
          </cell>
          <cell r="C87" t="str">
            <v>Augustinas</v>
          </cell>
          <cell r="D87" t="str">
            <v>Kvedarauskas</v>
          </cell>
          <cell r="E87" t="str">
            <v>V</v>
          </cell>
          <cell r="F87" t="str">
            <v>1995-08-27</v>
          </cell>
          <cell r="G87" t="str">
            <v>2,5 km</v>
          </cell>
          <cell r="H87" t="str">
            <v>-</v>
          </cell>
          <cell r="I87" t="str">
            <v>Pasvalys</v>
          </cell>
          <cell r="J87" t="str">
            <v>Vėtra</v>
          </cell>
        </row>
        <row r="88">
          <cell r="B88">
            <v>264</v>
          </cell>
          <cell r="C88" t="str">
            <v>Arnoldas</v>
          </cell>
          <cell r="D88" t="str">
            <v>Arcinavičius</v>
          </cell>
          <cell r="E88" t="str">
            <v>V</v>
          </cell>
          <cell r="F88" t="str">
            <v>1996-06-10</v>
          </cell>
          <cell r="G88" t="str">
            <v>2,5 km</v>
          </cell>
          <cell r="H88" t="str">
            <v>-</v>
          </cell>
          <cell r="I88" t="str">
            <v>Pasvalys</v>
          </cell>
          <cell r="J88" t="str">
            <v>Vėtra</v>
          </cell>
        </row>
        <row r="89">
          <cell r="B89">
            <v>245</v>
          </cell>
          <cell r="C89" t="str">
            <v>Tomas</v>
          </cell>
          <cell r="D89" t="str">
            <v>Miežis</v>
          </cell>
          <cell r="E89" t="str">
            <v>V</v>
          </cell>
          <cell r="F89" t="str">
            <v>1996-08-08</v>
          </cell>
          <cell r="G89" t="str">
            <v>2,5 km</v>
          </cell>
          <cell r="H89" t="str">
            <v>-</v>
          </cell>
          <cell r="I89" t="str">
            <v>Pasvalys</v>
          </cell>
          <cell r="J89" t="str">
            <v>Vėtra</v>
          </cell>
        </row>
        <row r="90">
          <cell r="B90">
            <v>266</v>
          </cell>
          <cell r="C90" t="str">
            <v>Lukas</v>
          </cell>
          <cell r="D90" t="str">
            <v>Vaitkevičius</v>
          </cell>
          <cell r="E90" t="str">
            <v>V</v>
          </cell>
          <cell r="F90" t="str">
            <v>1996-08-23</v>
          </cell>
          <cell r="G90" t="str">
            <v>2,5 km</v>
          </cell>
          <cell r="H90" t="str">
            <v>-</v>
          </cell>
          <cell r="I90" t="str">
            <v>Pasvalys</v>
          </cell>
          <cell r="J90" t="str">
            <v>Vėtra</v>
          </cell>
        </row>
        <row r="91">
          <cell r="B91">
            <v>320</v>
          </cell>
          <cell r="C91" t="str">
            <v>Tomas</v>
          </cell>
          <cell r="D91" t="str">
            <v>Dauksevičius</v>
          </cell>
          <cell r="E91" t="str">
            <v>V</v>
          </cell>
          <cell r="F91" t="str">
            <v>1996-09-13</v>
          </cell>
          <cell r="G91" t="str">
            <v>2,5 km</v>
          </cell>
          <cell r="H91" t="str">
            <v>-</v>
          </cell>
          <cell r="I91" t="str">
            <v>Pastrėvys</v>
          </cell>
          <cell r="J91" t="str">
            <v>-</v>
          </cell>
        </row>
        <row r="92">
          <cell r="B92">
            <v>246</v>
          </cell>
          <cell r="C92" t="str">
            <v>Alvydas</v>
          </cell>
          <cell r="D92" t="str">
            <v>Anilionis</v>
          </cell>
          <cell r="E92" t="str">
            <v>V</v>
          </cell>
          <cell r="F92" t="str">
            <v>1996-11-14</v>
          </cell>
          <cell r="G92" t="str">
            <v>2,5 km</v>
          </cell>
          <cell r="H92" t="str">
            <v>-</v>
          </cell>
          <cell r="I92" t="str">
            <v>Pasvalys</v>
          </cell>
          <cell r="J92" t="str">
            <v>Vėtra</v>
          </cell>
        </row>
        <row r="93">
          <cell r="B93">
            <v>260</v>
          </cell>
          <cell r="C93" t="str">
            <v>Erika</v>
          </cell>
          <cell r="D93" t="str">
            <v>Jakovel</v>
          </cell>
          <cell r="E93" t="str">
            <v>V</v>
          </cell>
          <cell r="F93" t="str">
            <v>1997-06-19</v>
          </cell>
          <cell r="G93" t="str">
            <v>2,5 km</v>
          </cell>
          <cell r="H93" t="str">
            <v>-</v>
          </cell>
          <cell r="I93" t="str">
            <v>Lekėčiai</v>
          </cell>
          <cell r="J93" t="str">
            <v>-</v>
          </cell>
        </row>
        <row r="94">
          <cell r="B94">
            <v>337</v>
          </cell>
          <cell r="C94" t="str">
            <v>Ligita</v>
          </cell>
          <cell r="D94" t="str">
            <v>Dumbliauskaitė</v>
          </cell>
          <cell r="E94" t="str">
            <v>M</v>
          </cell>
          <cell r="F94" t="str">
            <v>1997-09-30</v>
          </cell>
          <cell r="G94" t="str">
            <v>2,5 km</v>
          </cell>
          <cell r="H94" t="str">
            <v>-</v>
          </cell>
          <cell r="I94" t="str">
            <v>Prienai</v>
          </cell>
          <cell r="J94" t="str">
            <v>Jonavos "Maratonas"</v>
          </cell>
        </row>
        <row r="95">
          <cell r="B95">
            <v>398</v>
          </cell>
          <cell r="C95" t="str">
            <v>Saulius</v>
          </cell>
          <cell r="D95" t="str">
            <v>Bartusevičius</v>
          </cell>
          <cell r="E95" t="str">
            <v>V</v>
          </cell>
          <cell r="F95" t="str">
            <v>1997-12-04</v>
          </cell>
          <cell r="G95" t="str">
            <v>2,5 km</v>
          </cell>
          <cell r="H95" t="str">
            <v>-</v>
          </cell>
          <cell r="I95" t="str">
            <v>Vievis</v>
          </cell>
          <cell r="J95" t="str">
            <v>-</v>
          </cell>
        </row>
        <row r="96">
          <cell r="B96">
            <v>397</v>
          </cell>
          <cell r="C96" t="str">
            <v>Julius</v>
          </cell>
          <cell r="D96" t="str">
            <v>Straševičius</v>
          </cell>
          <cell r="E96" t="str">
            <v>V</v>
          </cell>
          <cell r="F96" t="str">
            <v>1998-</v>
          </cell>
          <cell r="G96" t="str">
            <v>2,5 km</v>
          </cell>
          <cell r="H96">
            <v>1</v>
          </cell>
          <cell r="I96" t="str">
            <v>-</v>
          </cell>
          <cell r="J96" t="str">
            <v>-</v>
          </cell>
        </row>
        <row r="97">
          <cell r="B97">
            <v>254</v>
          </cell>
          <cell r="C97" t="str">
            <v>Benas</v>
          </cell>
          <cell r="D97" t="str">
            <v>Žemaitaitis</v>
          </cell>
          <cell r="E97" t="str">
            <v>V</v>
          </cell>
          <cell r="F97" t="str">
            <v>1998-01-19</v>
          </cell>
          <cell r="G97" t="str">
            <v>2,5 km</v>
          </cell>
          <cell r="H97">
            <v>1</v>
          </cell>
          <cell r="I97" t="str">
            <v>Lekėčiai</v>
          </cell>
          <cell r="J97" t="str">
            <v>-</v>
          </cell>
        </row>
        <row r="98">
          <cell r="B98">
            <v>334</v>
          </cell>
          <cell r="C98" t="str">
            <v>Artūras</v>
          </cell>
          <cell r="D98" t="str">
            <v>Mackevičius</v>
          </cell>
          <cell r="E98" t="str">
            <v>V</v>
          </cell>
          <cell r="F98" t="str">
            <v>1998-03-21</v>
          </cell>
          <cell r="G98" t="str">
            <v>2,5 km</v>
          </cell>
          <cell r="H98">
            <v>1</v>
          </cell>
          <cell r="I98" t="str">
            <v>Vievis</v>
          </cell>
        </row>
        <row r="99">
          <cell r="B99">
            <v>274</v>
          </cell>
          <cell r="C99" t="str">
            <v>Augustinas</v>
          </cell>
          <cell r="D99" t="str">
            <v>Parimskis</v>
          </cell>
          <cell r="E99" t="str">
            <v>V</v>
          </cell>
          <cell r="F99" t="str">
            <v>1998-04-29</v>
          </cell>
          <cell r="G99" t="str">
            <v>2,5 km</v>
          </cell>
          <cell r="H99">
            <v>1</v>
          </cell>
          <cell r="I99" t="str">
            <v>Pasvalys</v>
          </cell>
          <cell r="J99" t="str">
            <v>Vėtra</v>
          </cell>
        </row>
        <row r="100">
          <cell r="B100">
            <v>393</v>
          </cell>
          <cell r="C100" t="str">
            <v>Evelina</v>
          </cell>
          <cell r="D100" t="str">
            <v>Makštutytė</v>
          </cell>
          <cell r="E100" t="str">
            <v>M</v>
          </cell>
          <cell r="F100" t="str">
            <v>1998-06-22</v>
          </cell>
          <cell r="G100" t="str">
            <v>2,5 km</v>
          </cell>
          <cell r="H100">
            <v>1</v>
          </cell>
          <cell r="I100" t="str">
            <v>Prienai</v>
          </cell>
          <cell r="J100" t="str">
            <v>Jonavos "Maratonas"</v>
          </cell>
        </row>
        <row r="101">
          <cell r="B101">
            <v>258</v>
          </cell>
          <cell r="C101" t="str">
            <v>Gintarė</v>
          </cell>
          <cell r="D101" t="str">
            <v>Daugėlaitė</v>
          </cell>
          <cell r="E101" t="str">
            <v>M</v>
          </cell>
          <cell r="F101" t="str">
            <v>1998-07-23</v>
          </cell>
          <cell r="G101" t="str">
            <v>2,5 km</v>
          </cell>
          <cell r="H101">
            <v>1</v>
          </cell>
          <cell r="I101" t="str">
            <v>Lekėčiai</v>
          </cell>
          <cell r="J101" t="str">
            <v>-</v>
          </cell>
        </row>
        <row r="102">
          <cell r="B102">
            <v>279</v>
          </cell>
          <cell r="C102" t="str">
            <v>Gvidas</v>
          </cell>
          <cell r="D102" t="str">
            <v>Kaiša</v>
          </cell>
          <cell r="E102" t="str">
            <v>V</v>
          </cell>
          <cell r="F102" t="str">
            <v>1998-08-30 </v>
          </cell>
          <cell r="G102" t="str">
            <v>2,5 km</v>
          </cell>
          <cell r="H102">
            <v>1</v>
          </cell>
          <cell r="I102" t="str">
            <v>Jonava</v>
          </cell>
          <cell r="J102" t="str">
            <v>Jonavos "Maratonas"</v>
          </cell>
        </row>
        <row r="103">
          <cell r="B103">
            <v>291</v>
          </cell>
          <cell r="C103" t="str">
            <v>Adomas</v>
          </cell>
          <cell r="D103" t="str">
            <v>Maldonis</v>
          </cell>
          <cell r="E103" t="str">
            <v>V</v>
          </cell>
          <cell r="F103" t="str">
            <v>1998-08-31</v>
          </cell>
          <cell r="G103" t="str">
            <v>2,5 km</v>
          </cell>
          <cell r="H103">
            <v>1</v>
          </cell>
          <cell r="I103" t="str">
            <v>Pastrėvys</v>
          </cell>
          <cell r="J103" t="str">
            <v>-</v>
          </cell>
        </row>
        <row r="104">
          <cell r="B104">
            <v>282</v>
          </cell>
          <cell r="C104" t="str">
            <v>Taurius </v>
          </cell>
          <cell r="D104" t="str">
            <v>Litvinavičius</v>
          </cell>
          <cell r="E104" t="str">
            <v>V</v>
          </cell>
          <cell r="F104" t="str">
            <v>1998-10-08</v>
          </cell>
          <cell r="G104" t="str">
            <v>2,5 km</v>
          </cell>
          <cell r="H104">
            <v>1</v>
          </cell>
          <cell r="I104" t="str">
            <v>Jonava</v>
          </cell>
          <cell r="J104" t="str">
            <v>Jonavos "Maratonas"</v>
          </cell>
        </row>
        <row r="105">
          <cell r="B105">
            <v>284</v>
          </cell>
          <cell r="C105" t="str">
            <v>Marius</v>
          </cell>
          <cell r="D105" t="str">
            <v>Libas</v>
          </cell>
          <cell r="E105" t="str">
            <v>V</v>
          </cell>
          <cell r="F105" t="str">
            <v>1998-11-16</v>
          </cell>
          <cell r="G105" t="str">
            <v>2,5 km</v>
          </cell>
          <cell r="H105">
            <v>1</v>
          </cell>
          <cell r="I105" t="str">
            <v>Jonava</v>
          </cell>
          <cell r="J105" t="str">
            <v>Jonavos "Maratonas"</v>
          </cell>
        </row>
        <row r="106">
          <cell r="B106">
            <v>195</v>
          </cell>
          <cell r="C106" t="str">
            <v>Gretas</v>
          </cell>
          <cell r="D106" t="str">
            <v>Šaltenytė</v>
          </cell>
          <cell r="E106" t="str">
            <v>M</v>
          </cell>
          <cell r="F106" t="str">
            <v>1998-11-28</v>
          </cell>
          <cell r="G106" t="str">
            <v>2,5 km</v>
          </cell>
          <cell r="H106">
            <v>1</v>
          </cell>
          <cell r="I106" t="str">
            <v>Kaunas</v>
          </cell>
          <cell r="J106" t="str">
            <v>Autrolis</v>
          </cell>
        </row>
        <row r="107">
          <cell r="B107">
            <v>399</v>
          </cell>
          <cell r="C107" t="str">
            <v>Domantas </v>
          </cell>
          <cell r="D107" t="str">
            <v>Butrimavičius</v>
          </cell>
          <cell r="E107" t="str">
            <v>V</v>
          </cell>
          <cell r="F107" t="str">
            <v>1998-12-04</v>
          </cell>
          <cell r="G107" t="str">
            <v>2,5 km</v>
          </cell>
          <cell r="H107">
            <v>1</v>
          </cell>
          <cell r="I107" t="str">
            <v>Vievis</v>
          </cell>
          <cell r="J107" t="str">
            <v>-</v>
          </cell>
        </row>
        <row r="108">
          <cell r="B108">
            <v>340</v>
          </cell>
          <cell r="C108" t="str">
            <v>Aurelija</v>
          </cell>
          <cell r="D108" t="str">
            <v>Dumbliauskaitė</v>
          </cell>
          <cell r="E108" t="str">
            <v>M</v>
          </cell>
          <cell r="F108" t="str">
            <v>1999-06-24</v>
          </cell>
          <cell r="G108" t="str">
            <v>2,5 km</v>
          </cell>
          <cell r="H108">
            <v>1</v>
          </cell>
          <cell r="I108" t="str">
            <v>Prienai</v>
          </cell>
          <cell r="J108" t="str">
            <v>Jonavos "Maratonas"</v>
          </cell>
        </row>
        <row r="109">
          <cell r="B109">
            <v>248</v>
          </cell>
          <cell r="C109" t="str">
            <v>Dalius</v>
          </cell>
          <cell r="D109" t="str">
            <v>Tamašauskas</v>
          </cell>
          <cell r="E109" t="str">
            <v>V</v>
          </cell>
          <cell r="F109" t="str">
            <v>1999-12-08</v>
          </cell>
          <cell r="G109" t="str">
            <v>2,5 km</v>
          </cell>
          <cell r="H109">
            <v>1</v>
          </cell>
          <cell r="I109" t="str">
            <v>Lekėčiai</v>
          </cell>
          <cell r="J109" t="str">
            <v>-</v>
          </cell>
        </row>
        <row r="110">
          <cell r="B110">
            <v>400</v>
          </cell>
          <cell r="C110" t="str">
            <v>Alanas </v>
          </cell>
          <cell r="D110" t="str">
            <v>Pranckevičius</v>
          </cell>
          <cell r="E110" t="str">
            <v>V</v>
          </cell>
          <cell r="F110" t="str">
            <v>2000-</v>
          </cell>
          <cell r="G110" t="str">
            <v>2,5 km</v>
          </cell>
          <cell r="H110">
            <v>1</v>
          </cell>
          <cell r="I110" t="str">
            <v>Jonava</v>
          </cell>
          <cell r="J110" t="str">
            <v>"AKVAERA"</v>
          </cell>
        </row>
        <row r="111">
          <cell r="B111">
            <v>346</v>
          </cell>
          <cell r="C111" t="str">
            <v>Ugnė</v>
          </cell>
          <cell r="D111" t="str">
            <v>Gelbūdaitė</v>
          </cell>
          <cell r="E111" t="str">
            <v>M</v>
          </cell>
          <cell r="F111" t="str">
            <v>2000-02-12</v>
          </cell>
          <cell r="G111" t="str">
            <v>2,5 km</v>
          </cell>
          <cell r="H111">
            <v>1</v>
          </cell>
          <cell r="I111" t="str">
            <v>Prienai</v>
          </cell>
          <cell r="J111" t="str">
            <v>Jonavos "Maratonas"</v>
          </cell>
        </row>
        <row r="112">
          <cell r="B112">
            <v>336</v>
          </cell>
          <cell r="C112" t="str">
            <v>Mindaugas</v>
          </cell>
          <cell r="D112" t="str">
            <v>Stulgys</v>
          </cell>
          <cell r="E112" t="str">
            <v>V</v>
          </cell>
          <cell r="F112" t="str">
            <v>2000-03-06</v>
          </cell>
          <cell r="G112" t="str">
            <v>2,5 km</v>
          </cell>
          <cell r="H112">
            <v>1</v>
          </cell>
          <cell r="I112" t="str">
            <v>Prienai</v>
          </cell>
          <cell r="J112" t="str">
            <v>Jonavos "Maratonas"</v>
          </cell>
        </row>
        <row r="113">
          <cell r="B113">
            <v>396</v>
          </cell>
          <cell r="C113" t="str">
            <v>Laurynas</v>
          </cell>
          <cell r="D113" t="str">
            <v>Bunevičius</v>
          </cell>
          <cell r="E113" t="str">
            <v>V</v>
          </cell>
          <cell r="F113" t="str">
            <v>2000-04-03</v>
          </cell>
          <cell r="G113" t="str">
            <v>2,5 km</v>
          </cell>
          <cell r="H113">
            <v>1</v>
          </cell>
          <cell r="I113" t="str">
            <v>Prienai</v>
          </cell>
          <cell r="J113" t="str">
            <v>Jonavos "Maratonas"</v>
          </cell>
        </row>
        <row r="114">
          <cell r="B114">
            <v>277</v>
          </cell>
          <cell r="C114" t="str">
            <v>Miroslov</v>
          </cell>
          <cell r="D114" t="str">
            <v>Znišeinskij</v>
          </cell>
          <cell r="E114" t="str">
            <v>V</v>
          </cell>
          <cell r="F114" t="str">
            <v>2000-05-08</v>
          </cell>
          <cell r="G114" t="str">
            <v>2,5 km</v>
          </cell>
          <cell r="H114">
            <v>1</v>
          </cell>
          <cell r="I114" t="str">
            <v>Vilnius</v>
          </cell>
          <cell r="J114" t="str">
            <v>Inžinerija</v>
          </cell>
        </row>
        <row r="115">
          <cell r="B115">
            <v>271</v>
          </cell>
          <cell r="C115" t="str">
            <v>Deividas</v>
          </cell>
          <cell r="D115" t="str">
            <v>Čiaučionas</v>
          </cell>
          <cell r="E115" t="str">
            <v>V</v>
          </cell>
          <cell r="F115" t="str">
            <v>2000-11-04</v>
          </cell>
          <cell r="G115" t="str">
            <v>2,5 km</v>
          </cell>
          <cell r="H115">
            <v>1</v>
          </cell>
          <cell r="I115" t="str">
            <v>Vilemai</v>
          </cell>
          <cell r="J115" t="str">
            <v>KAUNO BMK</v>
          </cell>
        </row>
        <row r="116">
          <cell r="B116">
            <v>341</v>
          </cell>
          <cell r="C116" t="str">
            <v>Tautvydas</v>
          </cell>
          <cell r="D116" t="str">
            <v>Mikušauskas</v>
          </cell>
          <cell r="E116" t="str">
            <v>V</v>
          </cell>
          <cell r="F116" t="str">
            <v>2000-11-27</v>
          </cell>
          <cell r="G116" t="str">
            <v>2,5 km</v>
          </cell>
          <cell r="H116">
            <v>1</v>
          </cell>
          <cell r="I116" t="str">
            <v>Prienai</v>
          </cell>
          <cell r="J116" t="str">
            <v>Jonavos "Maratonas"</v>
          </cell>
        </row>
        <row r="117">
          <cell r="B117">
            <v>395</v>
          </cell>
          <cell r="C117" t="str">
            <v>Matas</v>
          </cell>
          <cell r="D117" t="str">
            <v>Pagirys</v>
          </cell>
          <cell r="E117" t="str">
            <v>V</v>
          </cell>
          <cell r="F117" t="str">
            <v>2001-06-30</v>
          </cell>
          <cell r="G117" t="str">
            <v>2,5 km</v>
          </cell>
          <cell r="H117">
            <v>1</v>
          </cell>
          <cell r="I117" t="str">
            <v>Prienai</v>
          </cell>
          <cell r="J117" t="str">
            <v>Jonavos "Maratonas"</v>
          </cell>
        </row>
        <row r="118">
          <cell r="B118">
            <v>190</v>
          </cell>
          <cell r="C118" t="str">
            <v>Gustas</v>
          </cell>
          <cell r="D118" t="str">
            <v>Šaltenis</v>
          </cell>
          <cell r="E118" t="str">
            <v>V</v>
          </cell>
          <cell r="F118" t="str">
            <v>2002-06-24</v>
          </cell>
          <cell r="G118" t="str">
            <v>2,5 km</v>
          </cell>
          <cell r="H118">
            <v>1</v>
          </cell>
          <cell r="I118" t="str">
            <v>Kaunas</v>
          </cell>
          <cell r="J118" t="str">
            <v>Autrolis</v>
          </cell>
        </row>
        <row r="119">
          <cell r="B119">
            <v>187</v>
          </cell>
          <cell r="C119" t="str">
            <v>Benas</v>
          </cell>
          <cell r="D119" t="str">
            <v>Šedys</v>
          </cell>
          <cell r="E119" t="str">
            <v>V</v>
          </cell>
          <cell r="F119" t="str">
            <v>2003-06-19</v>
          </cell>
          <cell r="G119" t="str">
            <v>2,5 km</v>
          </cell>
          <cell r="H119">
            <v>1</v>
          </cell>
          <cell r="I119" t="str">
            <v>Kaunas</v>
          </cell>
          <cell r="J119" t="str">
            <v>Autrolis</v>
          </cell>
        </row>
        <row r="120">
          <cell r="B120">
            <v>339</v>
          </cell>
          <cell r="C120" t="str">
            <v>Miglė</v>
          </cell>
          <cell r="D120" t="str">
            <v>Damynaitė</v>
          </cell>
          <cell r="E120" t="str">
            <v>M</v>
          </cell>
          <cell r="F120" t="str">
            <v>2003-08-20</v>
          </cell>
          <cell r="G120" t="str">
            <v>2,5 km</v>
          </cell>
          <cell r="H120">
            <v>1</v>
          </cell>
          <cell r="I120" t="str">
            <v>Prienai</v>
          </cell>
          <cell r="J120" t="str">
            <v>Jonavos "Maratonas"</v>
          </cell>
        </row>
        <row r="121">
          <cell r="B121">
            <v>174</v>
          </cell>
          <cell r="C121" t="str">
            <v>Matas</v>
          </cell>
          <cell r="D121" t="str">
            <v>Ankudavičius</v>
          </cell>
          <cell r="E121" t="str">
            <v>V</v>
          </cell>
          <cell r="F121" t="str">
            <v>1932-01-10</v>
          </cell>
          <cell r="G121" t="str">
            <v>5 km</v>
          </cell>
          <cell r="H121">
            <v>4</v>
          </cell>
          <cell r="I121" t="str">
            <v>Kaunas</v>
          </cell>
          <cell r="J121" t="str">
            <v>JSK</v>
          </cell>
        </row>
        <row r="122">
          <cell r="B122">
            <v>229</v>
          </cell>
          <cell r="C122" t="str">
            <v>Kazys</v>
          </cell>
          <cell r="D122" t="str">
            <v>Reklys</v>
          </cell>
          <cell r="E122" t="str">
            <v>V</v>
          </cell>
          <cell r="F122" t="str">
            <v>1939-01-17</v>
          </cell>
          <cell r="G122" t="str">
            <v>5 km</v>
          </cell>
          <cell r="H122">
            <v>4</v>
          </cell>
          <cell r="I122" t="str">
            <v>Kaunas</v>
          </cell>
          <cell r="J122" t="str">
            <v>KAUNO BMK</v>
          </cell>
        </row>
        <row r="123">
          <cell r="B123">
            <v>218</v>
          </cell>
          <cell r="C123" t="str">
            <v>Danutė</v>
          </cell>
          <cell r="D123" t="str">
            <v>Balčiūnienė</v>
          </cell>
          <cell r="E123" t="str">
            <v>M</v>
          </cell>
          <cell r="F123" t="str">
            <v>1955-04-30 </v>
          </cell>
          <cell r="G123" t="str">
            <v>5 km</v>
          </cell>
          <cell r="H123">
            <v>4</v>
          </cell>
          <cell r="I123" t="str">
            <v>Kaunas</v>
          </cell>
          <cell r="J123" t="str">
            <v>KAUNO BMK</v>
          </cell>
        </row>
        <row r="124">
          <cell r="B124">
            <v>202</v>
          </cell>
          <cell r="C124" t="str">
            <v>Dalija</v>
          </cell>
          <cell r="D124" t="str">
            <v>Kontinienė</v>
          </cell>
          <cell r="E124" t="str">
            <v>M</v>
          </cell>
          <cell r="F124" t="str">
            <v>1958-05-17</v>
          </cell>
          <cell r="G124" t="str">
            <v>5 km</v>
          </cell>
          <cell r="H124">
            <v>4</v>
          </cell>
          <cell r="I124" t="str">
            <v>Pasvalys</v>
          </cell>
          <cell r="J124" t="str">
            <v>Vėtra</v>
          </cell>
        </row>
        <row r="125">
          <cell r="B125">
            <v>220</v>
          </cell>
          <cell r="C125" t="str">
            <v>Dainius</v>
          </cell>
          <cell r="D125" t="str">
            <v>Balčiūnas</v>
          </cell>
          <cell r="E125" t="str">
            <v>V</v>
          </cell>
          <cell r="F125" t="str">
            <v>1960-04-19 </v>
          </cell>
          <cell r="G125" t="str">
            <v>5 km</v>
          </cell>
          <cell r="H125">
            <v>4</v>
          </cell>
          <cell r="I125" t="str">
            <v>Kaunas </v>
          </cell>
          <cell r="J125" t="str">
            <v>KAUNO BMK</v>
          </cell>
        </row>
        <row r="126">
          <cell r="B126">
            <v>224</v>
          </cell>
          <cell r="C126" t="str">
            <v>Rolandas </v>
          </cell>
          <cell r="D126" t="str">
            <v>Šmergelis</v>
          </cell>
          <cell r="E126" t="str">
            <v>V</v>
          </cell>
          <cell r="F126" t="str">
            <v>1964-06-03</v>
          </cell>
          <cell r="G126" t="str">
            <v>5 km</v>
          </cell>
          <cell r="H126">
            <v>4</v>
          </cell>
          <cell r="I126" t="str">
            <v>Vilnius</v>
          </cell>
          <cell r="J126" t="str">
            <v>KAUNO BMK</v>
          </cell>
        </row>
        <row r="127">
          <cell r="B127">
            <v>199</v>
          </cell>
          <cell r="C127" t="str">
            <v>Juozas</v>
          </cell>
          <cell r="D127" t="str">
            <v>Baliūnas</v>
          </cell>
          <cell r="E127" t="str">
            <v>V</v>
          </cell>
          <cell r="F127" t="str">
            <v>1967-11-15</v>
          </cell>
          <cell r="G127" t="str">
            <v>5 km</v>
          </cell>
          <cell r="H127">
            <v>4</v>
          </cell>
          <cell r="I127" t="str">
            <v>Pasvalys</v>
          </cell>
          <cell r="J127" t="str">
            <v>Vėtra</v>
          </cell>
        </row>
        <row r="128">
          <cell r="B128">
            <v>226</v>
          </cell>
          <cell r="C128" t="str">
            <v>Gintautas</v>
          </cell>
          <cell r="D128" t="str">
            <v>Kaiša</v>
          </cell>
          <cell r="E128" t="str">
            <v>V</v>
          </cell>
          <cell r="F128" t="str">
            <v>1968-05-20</v>
          </cell>
          <cell r="G128" t="str">
            <v>5 km</v>
          </cell>
          <cell r="H128">
            <v>4</v>
          </cell>
          <cell r="I128" t="str">
            <v>Jonava</v>
          </cell>
          <cell r="J128" t="str">
            <v>Jonavos "Maratonas"</v>
          </cell>
        </row>
        <row r="129">
          <cell r="B129">
            <v>171</v>
          </cell>
          <cell r="C129" t="str">
            <v>Sonata</v>
          </cell>
          <cell r="D129" t="str">
            <v>Ramoškevičiūtė</v>
          </cell>
          <cell r="E129" t="str">
            <v>M</v>
          </cell>
          <cell r="F129" t="str">
            <v>1974-12-26</v>
          </cell>
          <cell r="G129" t="str">
            <v>5 km</v>
          </cell>
          <cell r="H129">
            <v>4</v>
          </cell>
          <cell r="I129" t="str">
            <v>Kaunas</v>
          </cell>
          <cell r="J129" t="str">
            <v>KAUNO BMK</v>
          </cell>
        </row>
        <row r="130">
          <cell r="B130">
            <v>159</v>
          </cell>
          <cell r="C130" t="str">
            <v>Vaidas</v>
          </cell>
          <cell r="D130" t="str">
            <v>Šaltenis</v>
          </cell>
          <cell r="E130" t="str">
            <v>V</v>
          </cell>
          <cell r="F130" t="str">
            <v>1975-09-05</v>
          </cell>
          <cell r="G130" t="str">
            <v>5 km</v>
          </cell>
          <cell r="H130">
            <v>3</v>
          </cell>
          <cell r="I130" t="str">
            <v>Kaunas</v>
          </cell>
          <cell r="J130" t="str">
            <v>Autrolis</v>
          </cell>
        </row>
        <row r="131">
          <cell r="B131">
            <v>230</v>
          </cell>
          <cell r="C131" t="str">
            <v>Gedas</v>
          </cell>
          <cell r="D131" t="str">
            <v>Jakubavičius</v>
          </cell>
          <cell r="E131" t="str">
            <v>V</v>
          </cell>
          <cell r="F131" t="str">
            <v>1975-09-10</v>
          </cell>
          <cell r="G131" t="str">
            <v>5 km</v>
          </cell>
          <cell r="H131">
            <v>3</v>
          </cell>
          <cell r="I131" t="str">
            <v>Jonava</v>
          </cell>
          <cell r="J131" t="str">
            <v>Jonavos "Maratonas"</v>
          </cell>
        </row>
        <row r="132">
          <cell r="B132">
            <v>287</v>
          </cell>
          <cell r="C132" t="str">
            <v>Remigijus</v>
          </cell>
          <cell r="D132" t="str">
            <v>Pranckevičius</v>
          </cell>
          <cell r="E132" t="str">
            <v>V</v>
          </cell>
          <cell r="F132" t="str">
            <v>1979-</v>
          </cell>
          <cell r="G132" t="str">
            <v>5 km</v>
          </cell>
          <cell r="H132">
            <v>3</v>
          </cell>
          <cell r="I132" t="str">
            <v>Jonava</v>
          </cell>
          <cell r="J132" t="str">
            <v>"AKVAERA"</v>
          </cell>
        </row>
        <row r="133">
          <cell r="B133">
            <v>280</v>
          </cell>
          <cell r="C133" t="str">
            <v>Gražina</v>
          </cell>
          <cell r="D133" t="str">
            <v>Pranckevičienė</v>
          </cell>
          <cell r="E133" t="str">
            <v>M</v>
          </cell>
          <cell r="F133" t="str">
            <v>1980-</v>
          </cell>
          <cell r="G133" t="str">
            <v>5 km</v>
          </cell>
          <cell r="H133">
            <v>3</v>
          </cell>
          <cell r="I133" t="str">
            <v>Jonava</v>
          </cell>
          <cell r="J133" t="str">
            <v>"AKVAERA"</v>
          </cell>
        </row>
        <row r="134">
          <cell r="B134">
            <v>179</v>
          </cell>
          <cell r="C134" t="str">
            <v>Tadas</v>
          </cell>
          <cell r="D134" t="str">
            <v>Ignatavičius</v>
          </cell>
          <cell r="E134" t="str">
            <v>V</v>
          </cell>
          <cell r="F134" t="str">
            <v>1984-05-26</v>
          </cell>
          <cell r="G134" t="str">
            <v>5 km</v>
          </cell>
          <cell r="H134">
            <v>3</v>
          </cell>
          <cell r="I134" t="str">
            <v>Kaunas</v>
          </cell>
          <cell r="J134" t="str">
            <v>KAUNO BMK</v>
          </cell>
        </row>
        <row r="135">
          <cell r="B135">
            <v>270</v>
          </cell>
          <cell r="C135" t="str">
            <v>Regimantas</v>
          </cell>
          <cell r="D135" t="str">
            <v>Tarasevičius</v>
          </cell>
          <cell r="E135" t="str">
            <v>V</v>
          </cell>
          <cell r="F135" t="str">
            <v>1984-11-17</v>
          </cell>
          <cell r="G135" t="str">
            <v>5 km</v>
          </cell>
          <cell r="H135">
            <v>3</v>
          </cell>
          <cell r="I135" t="str">
            <v>Kaunas</v>
          </cell>
          <cell r="J135" t="str">
            <v>KAUNO BMK</v>
          </cell>
        </row>
        <row r="136">
          <cell r="B136">
            <v>234</v>
          </cell>
          <cell r="C136" t="str">
            <v>Natalja</v>
          </cell>
          <cell r="D136" t="str">
            <v>Kočergina</v>
          </cell>
          <cell r="E136" t="str">
            <v>M</v>
          </cell>
          <cell r="F136" t="str">
            <v>1985-04-17</v>
          </cell>
          <cell r="G136" t="str">
            <v>5 km</v>
          </cell>
          <cell r="H136">
            <v>3</v>
          </cell>
          <cell r="I136" t="str">
            <v>Visaginas </v>
          </cell>
          <cell r="J136" t="str">
            <v>LKKA</v>
          </cell>
        </row>
        <row r="137">
          <cell r="B137">
            <v>227</v>
          </cell>
          <cell r="C137" t="str">
            <v>Andrius </v>
          </cell>
          <cell r="D137" t="str">
            <v>Zonys</v>
          </cell>
          <cell r="E137" t="str">
            <v>V</v>
          </cell>
          <cell r="F137" t="str">
            <v>1987-11-30</v>
          </cell>
          <cell r="G137" t="str">
            <v>5 km</v>
          </cell>
          <cell r="H137">
            <v>3</v>
          </cell>
          <cell r="I137" t="str">
            <v>Kaunas</v>
          </cell>
          <cell r="J137" t="str">
            <v>KAUNO BMK</v>
          </cell>
        </row>
        <row r="138">
          <cell r="B138">
            <v>204</v>
          </cell>
          <cell r="C138" t="str">
            <v>Renaldas</v>
          </cell>
          <cell r="D138" t="str">
            <v>Ratkus</v>
          </cell>
          <cell r="E138" t="str">
            <v>V</v>
          </cell>
          <cell r="F138" t="str">
            <v>1988-04-22</v>
          </cell>
          <cell r="G138" t="str">
            <v>5 km</v>
          </cell>
          <cell r="H138">
            <v>3</v>
          </cell>
          <cell r="I138" t="str">
            <v>Kaunas</v>
          </cell>
          <cell r="J138" t="str">
            <v>Nemunas</v>
          </cell>
        </row>
        <row r="139">
          <cell r="B139">
            <v>228</v>
          </cell>
          <cell r="C139" t="str">
            <v>Kristina</v>
          </cell>
          <cell r="D139" t="str">
            <v>Čerkesaitė</v>
          </cell>
          <cell r="E139" t="str">
            <v>V</v>
          </cell>
          <cell r="F139" t="str">
            <v>1988-06-18</v>
          </cell>
          <cell r="G139" t="str">
            <v>5 km</v>
          </cell>
          <cell r="H139">
            <v>3</v>
          </cell>
          <cell r="I139" t="str">
            <v>Kaunas</v>
          </cell>
          <cell r="J139" t="str">
            <v>KAUNO BMK</v>
          </cell>
        </row>
        <row r="140">
          <cell r="B140">
            <v>173</v>
          </cell>
          <cell r="C140" t="str">
            <v>Grigas</v>
          </cell>
          <cell r="D140" t="str">
            <v>Petraitis</v>
          </cell>
          <cell r="E140" t="str">
            <v>V</v>
          </cell>
          <cell r="F140" t="str">
            <v>1988-10-17</v>
          </cell>
          <cell r="G140" t="str">
            <v>5 km</v>
          </cell>
          <cell r="H140">
            <v>3</v>
          </cell>
          <cell r="I140" t="str">
            <v>Kaunas</v>
          </cell>
          <cell r="J140" t="str">
            <v>KAUNO BMK</v>
          </cell>
        </row>
        <row r="141">
          <cell r="B141">
            <v>177</v>
          </cell>
          <cell r="C141" t="str">
            <v>Darius</v>
          </cell>
          <cell r="D141" t="str">
            <v>Dzimidas</v>
          </cell>
          <cell r="E141" t="str">
            <v>V</v>
          </cell>
          <cell r="F141" t="str">
            <v>1990-02-27</v>
          </cell>
          <cell r="G141" t="str">
            <v>5 km</v>
          </cell>
          <cell r="H141">
            <v>3</v>
          </cell>
          <cell r="I141" t="str">
            <v>Kaunas</v>
          </cell>
          <cell r="J141" t="str">
            <v>KAUNO BMK</v>
          </cell>
        </row>
        <row r="142">
          <cell r="B142">
            <v>181</v>
          </cell>
          <cell r="C142" t="str">
            <v>Agnė</v>
          </cell>
          <cell r="D142" t="str">
            <v>Česnaitė</v>
          </cell>
          <cell r="E142" t="str">
            <v>M</v>
          </cell>
          <cell r="F142" t="str">
            <v>1990-07-09</v>
          </cell>
          <cell r="G142" t="str">
            <v>5 km</v>
          </cell>
          <cell r="H142">
            <v>3</v>
          </cell>
          <cell r="I142" t="str">
            <v>Kaunas</v>
          </cell>
          <cell r="J142" t="str">
            <v>KAUNO BMK</v>
          </cell>
        </row>
        <row r="143">
          <cell r="B143">
            <v>232</v>
          </cell>
          <cell r="C143" t="str">
            <v>Kęstutis</v>
          </cell>
          <cell r="D143" t="str">
            <v>Malžinskas</v>
          </cell>
          <cell r="E143" t="str">
            <v>V</v>
          </cell>
          <cell r="F143" t="str">
            <v>1990-11-08</v>
          </cell>
          <cell r="G143" t="str">
            <v>5 km</v>
          </cell>
          <cell r="H143">
            <v>3</v>
          </cell>
          <cell r="I143" t="str">
            <v>Kaunas</v>
          </cell>
          <cell r="J143" t="str">
            <v>KAUNO BMK</v>
          </cell>
        </row>
        <row r="144">
          <cell r="B144">
            <v>259</v>
          </cell>
          <cell r="C144" t="str">
            <v>Beta</v>
          </cell>
          <cell r="D144" t="str">
            <v>Labutytė</v>
          </cell>
          <cell r="E144" t="str">
            <v>M</v>
          </cell>
          <cell r="F144" t="str">
            <v>1991-01-02</v>
          </cell>
          <cell r="G144" t="str">
            <v>5 km</v>
          </cell>
          <cell r="H144">
            <v>3</v>
          </cell>
          <cell r="I144" t="str">
            <v>Prienai</v>
          </cell>
          <cell r="J144" t="str">
            <v>Jonavos "Maratonas"</v>
          </cell>
        </row>
        <row r="145">
          <cell r="B145">
            <v>231</v>
          </cell>
          <cell r="C145" t="str">
            <v>Tomas</v>
          </cell>
          <cell r="D145" t="str">
            <v>Pacevičius</v>
          </cell>
          <cell r="E145" t="str">
            <v>V</v>
          </cell>
          <cell r="F145" t="str">
            <v>1991-06-20</v>
          </cell>
          <cell r="G145" t="str">
            <v>5 km</v>
          </cell>
          <cell r="H145">
            <v>3</v>
          </cell>
          <cell r="I145" t="str">
            <v>Kaunas</v>
          </cell>
          <cell r="J145" t="str">
            <v>KAUNO BMK</v>
          </cell>
        </row>
        <row r="146">
          <cell r="B146">
            <v>172</v>
          </cell>
          <cell r="C146" t="str">
            <v>Rimvydas</v>
          </cell>
          <cell r="D146" t="str">
            <v>Cikanavičius</v>
          </cell>
          <cell r="E146" t="str">
            <v>V</v>
          </cell>
          <cell r="F146" t="str">
            <v>1991-10-25</v>
          </cell>
          <cell r="G146" t="str">
            <v>5 km</v>
          </cell>
          <cell r="H146">
            <v>3</v>
          </cell>
          <cell r="I146" t="str">
            <v>Alytus</v>
          </cell>
          <cell r="J146" t="str">
            <v>PLBK "Dzūkija"</v>
          </cell>
        </row>
        <row r="147">
          <cell r="B147">
            <v>170</v>
          </cell>
          <cell r="C147" t="str">
            <v>Živilė</v>
          </cell>
          <cell r="D147" t="str">
            <v>Petrauskaitė</v>
          </cell>
          <cell r="E147" t="str">
            <v>M</v>
          </cell>
          <cell r="F147" t="str">
            <v>1992-03-23</v>
          </cell>
          <cell r="G147" t="str">
            <v>5 km</v>
          </cell>
          <cell r="H147">
            <v>3</v>
          </cell>
          <cell r="I147" t="str">
            <v>Pasvalys</v>
          </cell>
          <cell r="J147" t="str">
            <v>Vėtra</v>
          </cell>
        </row>
        <row r="148">
          <cell r="B148">
            <v>257</v>
          </cell>
          <cell r="C148" t="str">
            <v>Taira</v>
          </cell>
          <cell r="D148" t="str">
            <v>Makštutytė</v>
          </cell>
          <cell r="E148" t="str">
            <v>M</v>
          </cell>
          <cell r="F148" t="str">
            <v>1992-06-23</v>
          </cell>
          <cell r="G148" t="str">
            <v>5 km</v>
          </cell>
          <cell r="H148">
            <v>3</v>
          </cell>
          <cell r="I148" t="str">
            <v>Prienai</v>
          </cell>
          <cell r="J148" t="str">
            <v>Jonavos "Maratonas"</v>
          </cell>
        </row>
        <row r="149">
          <cell r="B149">
            <v>249</v>
          </cell>
          <cell r="C149" t="str">
            <v>Nerijus</v>
          </cell>
          <cell r="D149" t="str">
            <v>Vancevičius</v>
          </cell>
          <cell r="E149" t="str">
            <v>V</v>
          </cell>
          <cell r="F149" t="str">
            <v>1992-10-06</v>
          </cell>
          <cell r="G149" t="str">
            <v>5 km</v>
          </cell>
          <cell r="H149">
            <v>3</v>
          </cell>
          <cell r="I149" t="str">
            <v>Kėdainiai</v>
          </cell>
          <cell r="J149" t="str">
            <v>Lukas</v>
          </cell>
        </row>
        <row r="150">
          <cell r="B150">
            <v>243</v>
          </cell>
          <cell r="C150" t="str">
            <v>Mažvydas</v>
          </cell>
          <cell r="D150" t="str">
            <v>Kekys</v>
          </cell>
          <cell r="E150" t="str">
            <v>V</v>
          </cell>
          <cell r="F150" t="str">
            <v>1993-01-03</v>
          </cell>
          <cell r="G150" t="str">
            <v>5 km</v>
          </cell>
          <cell r="H150">
            <v>2</v>
          </cell>
          <cell r="I150" t="str">
            <v>Kaišiadorys</v>
          </cell>
          <cell r="J150" t="str">
            <v>Jonavos "Maratonas"</v>
          </cell>
        </row>
        <row r="151">
          <cell r="B151">
            <v>253</v>
          </cell>
          <cell r="C151" t="str">
            <v>Greta</v>
          </cell>
          <cell r="D151" t="str">
            <v>Dumbliauskaitė</v>
          </cell>
          <cell r="E151" t="str">
            <v>M</v>
          </cell>
          <cell r="F151" t="str">
            <v>1993-03-07</v>
          </cell>
          <cell r="G151" t="str">
            <v>5 km</v>
          </cell>
          <cell r="H151">
            <v>2</v>
          </cell>
          <cell r="I151" t="str">
            <v>Prienai</v>
          </cell>
          <cell r="J151" t="str">
            <v>Jonavos "Maratonas"</v>
          </cell>
        </row>
        <row r="152">
          <cell r="B152">
            <v>251</v>
          </cell>
          <cell r="C152" t="str">
            <v>Aivaras</v>
          </cell>
          <cell r="D152" t="str">
            <v>Vareika</v>
          </cell>
          <cell r="E152" t="str">
            <v>V</v>
          </cell>
          <cell r="F152" t="str">
            <v>1993-07-20</v>
          </cell>
          <cell r="G152" t="str">
            <v>5 km</v>
          </cell>
          <cell r="H152">
            <v>2</v>
          </cell>
          <cell r="I152" t="str">
            <v>Kėdainiai</v>
          </cell>
          <cell r="J152" t="str">
            <v>Lukas</v>
          </cell>
        </row>
        <row r="153">
          <cell r="B153">
            <v>278</v>
          </cell>
          <cell r="C153" t="str">
            <v>Tomas</v>
          </cell>
          <cell r="D153" t="str">
            <v>Šalna</v>
          </cell>
          <cell r="E153" t="str">
            <v>V</v>
          </cell>
          <cell r="F153" t="str">
            <v>1993-12-02</v>
          </cell>
          <cell r="G153" t="str">
            <v>5 km</v>
          </cell>
          <cell r="H153">
            <v>2</v>
          </cell>
          <cell r="I153" t="str">
            <v>Kaunas</v>
          </cell>
        </row>
        <row r="154">
          <cell r="B154">
            <v>182</v>
          </cell>
          <cell r="C154" t="str">
            <v>Erikas</v>
          </cell>
          <cell r="D154" t="str">
            <v>Žandaras</v>
          </cell>
          <cell r="E154" t="str">
            <v>V</v>
          </cell>
          <cell r="F154" t="str">
            <v>1994-01-26</v>
          </cell>
          <cell r="G154" t="str">
            <v>5 km</v>
          </cell>
          <cell r="H154">
            <v>2</v>
          </cell>
          <cell r="I154" t="str">
            <v>Norgilai</v>
          </cell>
          <cell r="J154" t="str">
            <v>Vėtra</v>
          </cell>
        </row>
        <row r="155">
          <cell r="B155">
            <v>183</v>
          </cell>
          <cell r="C155" t="str">
            <v>Armanda</v>
          </cell>
          <cell r="D155" t="str">
            <v>Medutytė</v>
          </cell>
          <cell r="E155" t="str">
            <v>M</v>
          </cell>
          <cell r="F155" t="str">
            <v>1994-04-01</v>
          </cell>
          <cell r="G155" t="str">
            <v>5 km</v>
          </cell>
          <cell r="H155">
            <v>2</v>
          </cell>
          <cell r="I155" t="str">
            <v>Pasvalys</v>
          </cell>
          <cell r="J155" t="str">
            <v>Vėtra</v>
          </cell>
        </row>
        <row r="156">
          <cell r="B156">
            <v>176</v>
          </cell>
          <cell r="C156" t="str">
            <v>Tomas</v>
          </cell>
          <cell r="D156" t="str">
            <v>Mankus</v>
          </cell>
          <cell r="E156" t="str">
            <v>V</v>
          </cell>
          <cell r="F156" t="str">
            <v>1994-04-11</v>
          </cell>
          <cell r="G156" t="str">
            <v>5 km</v>
          </cell>
          <cell r="H156">
            <v>2</v>
          </cell>
          <cell r="I156" t="str">
            <v>Kaunas</v>
          </cell>
          <cell r="J156" t="str">
            <v>KAUNO BMK</v>
          </cell>
        </row>
        <row r="157">
          <cell r="B157">
            <v>193</v>
          </cell>
          <cell r="C157" t="str">
            <v>Loreta</v>
          </cell>
          <cell r="D157" t="str">
            <v>Kančytė</v>
          </cell>
          <cell r="E157" t="str">
            <v>M</v>
          </cell>
          <cell r="F157" t="str">
            <v>1994-07-20</v>
          </cell>
          <cell r="G157" t="str">
            <v>5 km</v>
          </cell>
          <cell r="H157">
            <v>2</v>
          </cell>
          <cell r="I157" t="str">
            <v>Alytus</v>
          </cell>
          <cell r="J157" t="str">
            <v>PLBK "Dzūkija"</v>
          </cell>
        </row>
        <row r="158">
          <cell r="B158">
            <v>238</v>
          </cell>
          <cell r="C158" t="str">
            <v>Tadas</v>
          </cell>
          <cell r="D158" t="str">
            <v>Pavolis</v>
          </cell>
          <cell r="E158" t="str">
            <v>V</v>
          </cell>
          <cell r="F158" t="str">
            <v>1994-07-27</v>
          </cell>
          <cell r="G158" t="str">
            <v>5 km</v>
          </cell>
          <cell r="H158">
            <v>2</v>
          </cell>
          <cell r="I158" t="str">
            <v>Kėdainiai</v>
          </cell>
          <cell r="J158" t="str">
            <v>Lukas</v>
          </cell>
        </row>
        <row r="159">
          <cell r="B159">
            <v>203</v>
          </cell>
          <cell r="C159" t="str">
            <v>Justina</v>
          </cell>
          <cell r="D159" t="str">
            <v>Danilaitė</v>
          </cell>
          <cell r="E159" t="str">
            <v>M</v>
          </cell>
          <cell r="F159" t="str">
            <v>1994-07-29 </v>
          </cell>
          <cell r="G159" t="str">
            <v>5 km</v>
          </cell>
          <cell r="H159">
            <v>2</v>
          </cell>
          <cell r="I159" t="str">
            <v>Kaunas</v>
          </cell>
          <cell r="J159" t="str">
            <v>Nemunas</v>
          </cell>
        </row>
        <row r="160">
          <cell r="B160">
            <v>168</v>
          </cell>
          <cell r="C160" t="str">
            <v>Aidas</v>
          </cell>
          <cell r="D160" t="str">
            <v>Jotauta</v>
          </cell>
          <cell r="E160" t="str">
            <v>V</v>
          </cell>
          <cell r="F160" t="str">
            <v>1994-12-13</v>
          </cell>
          <cell r="G160" t="str">
            <v>5 km</v>
          </cell>
          <cell r="H160">
            <v>2</v>
          </cell>
          <cell r="I160" t="str">
            <v>Alytus</v>
          </cell>
          <cell r="J160" t="str">
            <v>PLBK "Dzūkija"</v>
          </cell>
        </row>
        <row r="161">
          <cell r="B161">
            <v>185</v>
          </cell>
          <cell r="C161" t="str">
            <v>Ernestas</v>
          </cell>
          <cell r="D161" t="str">
            <v>Kazlauskas</v>
          </cell>
          <cell r="E161" t="str">
            <v>V</v>
          </cell>
          <cell r="F161" t="str">
            <v>199412-19</v>
          </cell>
          <cell r="G161" t="str">
            <v>5 km</v>
          </cell>
          <cell r="H161">
            <v>2</v>
          </cell>
          <cell r="I161" t="str">
            <v>Pasvalys</v>
          </cell>
          <cell r="J161" t="str">
            <v>Vėtra</v>
          </cell>
        </row>
        <row r="162">
          <cell r="B162">
            <v>252</v>
          </cell>
          <cell r="C162" t="str">
            <v>Arūnas</v>
          </cell>
          <cell r="D162" t="str">
            <v>Čelak</v>
          </cell>
          <cell r="E162" t="str">
            <v>V</v>
          </cell>
          <cell r="F162" t="str">
            <v>1995-01-20</v>
          </cell>
          <cell r="G162" t="str">
            <v>5 km</v>
          </cell>
          <cell r="H162">
            <v>2</v>
          </cell>
          <cell r="I162" t="str">
            <v>Pastrėvys</v>
          </cell>
          <cell r="J162" t="str">
            <v>-</v>
          </cell>
        </row>
        <row r="163">
          <cell r="B163">
            <v>261</v>
          </cell>
          <cell r="C163" t="str">
            <v>Erika</v>
          </cell>
          <cell r="D163" t="str">
            <v>Stanevičiūtė</v>
          </cell>
          <cell r="E163" t="str">
            <v>M</v>
          </cell>
          <cell r="F163" t="str">
            <v>1995-09-12</v>
          </cell>
          <cell r="G163" t="str">
            <v>5 km</v>
          </cell>
          <cell r="H163">
            <v>2</v>
          </cell>
          <cell r="I163" t="str">
            <v>Prienai</v>
          </cell>
          <cell r="J163" t="str">
            <v>Jonavos "Maratonas"</v>
          </cell>
        </row>
        <row r="164">
          <cell r="B164">
            <v>292</v>
          </cell>
          <cell r="C164" t="str">
            <v>Povilas</v>
          </cell>
          <cell r="D164" t="str">
            <v>Povilionis</v>
          </cell>
          <cell r="E164" t="str">
            <v>V</v>
          </cell>
          <cell r="F164" t="str">
            <v>1996-</v>
          </cell>
          <cell r="G164" t="str">
            <v>5 km</v>
          </cell>
          <cell r="H164">
            <v>2</v>
          </cell>
          <cell r="I164" t="str">
            <v>Jonava</v>
          </cell>
          <cell r="J164" t="str">
            <v>"AKVAERA"</v>
          </cell>
        </row>
        <row r="165">
          <cell r="B165">
            <v>166</v>
          </cell>
          <cell r="C165" t="str">
            <v>Mantas</v>
          </cell>
          <cell r="D165" t="str">
            <v>Gradeckas</v>
          </cell>
          <cell r="E165" t="str">
            <v>V</v>
          </cell>
          <cell r="F165" t="str">
            <v>1996-02-26</v>
          </cell>
          <cell r="G165" t="str">
            <v>5 km</v>
          </cell>
          <cell r="H165">
            <v>2</v>
          </cell>
          <cell r="I165" t="str">
            <v>Alytus</v>
          </cell>
          <cell r="J165" t="str">
            <v>PLBK "Dzūkija"</v>
          </cell>
        </row>
        <row r="166">
          <cell r="B166">
            <v>163</v>
          </cell>
          <cell r="C166" t="str">
            <v>Martynas</v>
          </cell>
          <cell r="D166" t="str">
            <v>Jarusevičius</v>
          </cell>
          <cell r="E166" t="str">
            <v>V</v>
          </cell>
          <cell r="F166" t="str">
            <v>1996-03-06</v>
          </cell>
          <cell r="G166" t="str">
            <v>5 km</v>
          </cell>
          <cell r="H166">
            <v>2</v>
          </cell>
          <cell r="I166" t="str">
            <v>Alytus</v>
          </cell>
          <cell r="J166" t="str">
            <v>PLBK "Dzūkija"</v>
          </cell>
        </row>
        <row r="167">
          <cell r="B167">
            <v>239</v>
          </cell>
          <cell r="C167" t="str">
            <v>Simonas</v>
          </cell>
          <cell r="D167" t="str">
            <v>Stelmokas</v>
          </cell>
          <cell r="E167" t="str">
            <v>V</v>
          </cell>
          <cell r="F167" t="str">
            <v>1996-03-07</v>
          </cell>
          <cell r="G167" t="str">
            <v>5 km</v>
          </cell>
          <cell r="H167">
            <v>2</v>
          </cell>
          <cell r="I167" t="str">
            <v>Kaišiadorys</v>
          </cell>
          <cell r="J167" t="str">
            <v>Jonavos "Maratonas"</v>
          </cell>
        </row>
        <row r="168">
          <cell r="B168">
            <v>242</v>
          </cell>
          <cell r="C168" t="str">
            <v>Gedvydas</v>
          </cell>
          <cell r="D168" t="str">
            <v>Balsevičius</v>
          </cell>
          <cell r="E168" t="str">
            <v>V</v>
          </cell>
          <cell r="F168" t="str">
            <v>1996-06-22</v>
          </cell>
          <cell r="G168" t="str">
            <v>5 km</v>
          </cell>
          <cell r="H168">
            <v>2</v>
          </cell>
          <cell r="I168" t="str">
            <v>Kaišiadorys</v>
          </cell>
          <cell r="J168" t="str">
            <v>Jonavos "Maratonas"</v>
          </cell>
        </row>
        <row r="169">
          <cell r="B169">
            <v>167</v>
          </cell>
          <cell r="C169" t="str">
            <v>Eimantas</v>
          </cell>
          <cell r="D169" t="str">
            <v>Šilalė</v>
          </cell>
          <cell r="E169" t="str">
            <v>V</v>
          </cell>
          <cell r="F169" t="str">
            <v>1996-08-21</v>
          </cell>
          <cell r="G169" t="str">
            <v>5 km</v>
          </cell>
          <cell r="H169">
            <v>2</v>
          </cell>
          <cell r="I169" t="str">
            <v>Alytus</v>
          </cell>
          <cell r="J169" t="str">
            <v>PLBK "Dzūkija"</v>
          </cell>
        </row>
        <row r="170">
          <cell r="B170">
            <v>265</v>
          </cell>
          <cell r="C170" t="str">
            <v>Tomas</v>
          </cell>
          <cell r="D170" t="str">
            <v>Pagirys</v>
          </cell>
          <cell r="E170" t="str">
            <v>V</v>
          </cell>
          <cell r="F170" t="str">
            <v>1996-08-22</v>
          </cell>
          <cell r="G170" t="str">
            <v>5 km</v>
          </cell>
          <cell r="H170">
            <v>2</v>
          </cell>
          <cell r="I170" t="str">
            <v>Prienai</v>
          </cell>
          <cell r="J170" t="str">
            <v>Jonavos "Maratonas"</v>
          </cell>
        </row>
        <row r="171">
          <cell r="B171">
            <v>263</v>
          </cell>
          <cell r="C171" t="str">
            <v>Ieva</v>
          </cell>
          <cell r="D171" t="str">
            <v>Šukevičiūtė</v>
          </cell>
          <cell r="E171" t="str">
            <v>M</v>
          </cell>
          <cell r="F171" t="str">
            <v>1996-09-27</v>
          </cell>
          <cell r="G171" t="str">
            <v>5 km</v>
          </cell>
          <cell r="H171">
            <v>2</v>
          </cell>
          <cell r="I171" t="str">
            <v>Prienai</v>
          </cell>
          <cell r="J171" t="str">
            <v>Jonavos "Maratonas"</v>
          </cell>
        </row>
        <row r="172">
          <cell r="B172">
            <v>250</v>
          </cell>
          <cell r="C172" t="str">
            <v>Neringa</v>
          </cell>
          <cell r="D172" t="str">
            <v>Visockaitė</v>
          </cell>
          <cell r="E172" t="str">
            <v>M</v>
          </cell>
          <cell r="F172" t="str">
            <v>1996-10-20</v>
          </cell>
          <cell r="G172" t="str">
            <v>5 km</v>
          </cell>
          <cell r="H172">
            <v>2</v>
          </cell>
          <cell r="I172" t="str">
            <v>Pastrėvys</v>
          </cell>
          <cell r="J172" t="str">
            <v>-</v>
          </cell>
        </row>
        <row r="173">
          <cell r="B173">
            <v>267</v>
          </cell>
          <cell r="C173" t="str">
            <v>Arūnas</v>
          </cell>
          <cell r="D173" t="str">
            <v>Račkelis</v>
          </cell>
          <cell r="E173" t="str">
            <v>V</v>
          </cell>
          <cell r="F173" t="str">
            <v>1996-12-21</v>
          </cell>
          <cell r="G173" t="str">
            <v>5 km</v>
          </cell>
          <cell r="H173">
            <v>2</v>
          </cell>
          <cell r="I173" t="str">
            <v>Prienai</v>
          </cell>
          <cell r="J173" t="str">
            <v>Jonavos "Maratonas"</v>
          </cell>
        </row>
        <row r="174">
          <cell r="B174">
            <v>296</v>
          </cell>
          <cell r="C174" t="str">
            <v>Silvija</v>
          </cell>
          <cell r="D174" t="str">
            <v>Čekanavičiūtė</v>
          </cell>
          <cell r="E174" t="str">
            <v>M</v>
          </cell>
          <cell r="F174" t="str">
            <v>1997-</v>
          </cell>
          <cell r="G174" t="str">
            <v>5 km</v>
          </cell>
          <cell r="H174">
            <v>2</v>
          </cell>
          <cell r="I174" t="str">
            <v>Jonava</v>
          </cell>
          <cell r="J174" t="str">
            <v>"AKVAERA"</v>
          </cell>
        </row>
        <row r="175">
          <cell r="C175" t="str">
            <v>Mindaugas</v>
          </cell>
          <cell r="D175" t="str">
            <v>Laurušonis</v>
          </cell>
          <cell r="E175" t="str">
            <v>V</v>
          </cell>
          <cell r="F175" t="str">
            <v>1997-02-12</v>
          </cell>
          <cell r="G175" t="str">
            <v>5 km</v>
          </cell>
          <cell r="H175">
            <v>2</v>
          </cell>
          <cell r="I175" t="str">
            <v>Alytus</v>
          </cell>
          <cell r="J175" t="str">
            <v>PLBK "Dzūkija"</v>
          </cell>
        </row>
        <row r="176">
          <cell r="B176">
            <v>205</v>
          </cell>
          <cell r="C176" t="str">
            <v>Vytas</v>
          </cell>
          <cell r="D176" t="str">
            <v>Ragaišis</v>
          </cell>
          <cell r="E176" t="str">
            <v>V</v>
          </cell>
          <cell r="F176" t="str">
            <v>1997-04-17</v>
          </cell>
          <cell r="G176" t="str">
            <v>5 km</v>
          </cell>
          <cell r="H176">
            <v>2</v>
          </cell>
          <cell r="I176" t="str">
            <v>Jonava</v>
          </cell>
          <cell r="J176" t="str">
            <v>Jonavos "Maratonas"</v>
          </cell>
        </row>
        <row r="177">
          <cell r="B177">
            <v>215</v>
          </cell>
          <cell r="C177" t="str">
            <v>Edgaras</v>
          </cell>
          <cell r="D177" t="str">
            <v>Fedorenko</v>
          </cell>
          <cell r="E177" t="str">
            <v>V</v>
          </cell>
          <cell r="F177" t="str">
            <v>1997-09-29</v>
          </cell>
          <cell r="G177" t="str">
            <v>5 km</v>
          </cell>
          <cell r="H177">
            <v>2</v>
          </cell>
          <cell r="I177" t="str">
            <v>Jonava</v>
          </cell>
          <cell r="J177" t="str">
            <v>Jonavos "Maratonas"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5" customWidth="1"/>
    <col min="2" max="2" width="7.140625" style="58" customWidth="1"/>
    <col min="3" max="3" width="14.421875" style="58" customWidth="1"/>
    <col min="4" max="4" width="16.7109375" style="58" bestFit="1" customWidth="1"/>
    <col min="5" max="5" width="11.28125" style="60" customWidth="1"/>
    <col min="6" max="6" width="13.8515625" style="61" customWidth="1"/>
    <col min="7" max="7" width="18.57421875" style="61" bestFit="1" customWidth="1"/>
    <col min="8" max="8" width="4.8515625" style="60" bestFit="1" customWidth="1"/>
    <col min="9" max="9" width="5.8515625" style="60" bestFit="1" customWidth="1"/>
    <col min="10" max="10" width="7.421875" style="60" bestFit="1" customWidth="1"/>
    <col min="11" max="11" width="9.140625" style="62" bestFit="1" customWidth="1"/>
    <col min="12" max="16384" width="9.140625" style="58" customWidth="1"/>
  </cols>
  <sheetData>
    <row r="1" spans="2:4" ht="18.75">
      <c r="B1" s="59" t="s">
        <v>178</v>
      </c>
      <c r="D1" s="3"/>
    </row>
    <row r="2" ht="12.75">
      <c r="K2" s="63"/>
    </row>
    <row r="3" ht="12.75">
      <c r="K3" s="4" t="s">
        <v>179</v>
      </c>
    </row>
    <row r="4" spans="3:11" ht="15">
      <c r="C4" s="2"/>
      <c r="D4" s="2"/>
      <c r="E4" s="64"/>
      <c r="F4" s="65"/>
      <c r="G4" s="65"/>
      <c r="H4" s="64"/>
      <c r="I4" s="64"/>
      <c r="J4" s="64"/>
      <c r="K4" s="63"/>
    </row>
    <row r="5" spans="3:11" ht="15">
      <c r="C5" s="2"/>
      <c r="D5" s="2" t="s">
        <v>524</v>
      </c>
      <c r="E5" s="64"/>
      <c r="F5" s="65"/>
      <c r="G5" s="65"/>
      <c r="H5" s="64"/>
      <c r="I5" s="64"/>
      <c r="J5" s="64"/>
      <c r="K5" s="63"/>
    </row>
    <row r="6" spans="2:11" ht="15">
      <c r="B6" s="66"/>
      <c r="C6" s="6"/>
      <c r="D6" s="6"/>
      <c r="E6" s="64"/>
      <c r="F6" s="65"/>
      <c r="G6" s="65"/>
      <c r="H6" s="64"/>
      <c r="I6" s="64"/>
      <c r="J6" s="64"/>
      <c r="K6" s="63"/>
    </row>
    <row r="7" spans="1:11" s="60" customFormat="1" ht="12.75">
      <c r="A7" s="67" t="s">
        <v>5</v>
      </c>
      <c r="B7" s="67" t="s">
        <v>9</v>
      </c>
      <c r="C7" s="7" t="s">
        <v>10</v>
      </c>
      <c r="D7" s="8" t="s">
        <v>11</v>
      </c>
      <c r="E7" s="67" t="s">
        <v>181</v>
      </c>
      <c r="F7" s="68" t="s">
        <v>12</v>
      </c>
      <c r="G7" s="68" t="s">
        <v>13</v>
      </c>
      <c r="H7" s="67" t="s">
        <v>182</v>
      </c>
      <c r="I7" s="67" t="s">
        <v>183</v>
      </c>
      <c r="J7" s="69" t="s">
        <v>184</v>
      </c>
      <c r="K7" s="69" t="s">
        <v>185</v>
      </c>
    </row>
    <row r="8" spans="1:11" s="60" customFormat="1" ht="12.75">
      <c r="A8" s="51">
        <v>1</v>
      </c>
      <c r="B8" s="52">
        <v>274</v>
      </c>
      <c r="C8" s="53" t="s">
        <v>186</v>
      </c>
      <c r="D8" s="54" t="s">
        <v>187</v>
      </c>
      <c r="E8" s="55" t="s">
        <v>188</v>
      </c>
      <c r="F8" s="55" t="s">
        <v>104</v>
      </c>
      <c r="G8" s="55" t="s">
        <v>189</v>
      </c>
      <c r="H8" s="56" t="s">
        <v>190</v>
      </c>
      <c r="I8" s="56">
        <v>1</v>
      </c>
      <c r="J8" s="56" t="s">
        <v>191</v>
      </c>
      <c r="K8" s="57">
        <v>0.0067627314814814815</v>
      </c>
    </row>
    <row r="9" spans="1:11" ht="12.75">
      <c r="A9" s="51">
        <v>2</v>
      </c>
      <c r="B9" s="52">
        <v>266</v>
      </c>
      <c r="C9" s="53" t="s">
        <v>20</v>
      </c>
      <c r="D9" s="54" t="s">
        <v>192</v>
      </c>
      <c r="E9" s="55" t="s">
        <v>193</v>
      </c>
      <c r="F9" s="55" t="s">
        <v>104</v>
      </c>
      <c r="G9" s="55" t="s">
        <v>189</v>
      </c>
      <c r="H9" s="56" t="s">
        <v>190</v>
      </c>
      <c r="I9" s="56" t="s">
        <v>194</v>
      </c>
      <c r="J9" s="56" t="s">
        <v>191</v>
      </c>
      <c r="K9" s="57">
        <v>0.007141203703703704</v>
      </c>
    </row>
    <row r="10" spans="1:11" ht="12.75">
      <c r="A10" s="51">
        <v>3</v>
      </c>
      <c r="B10" s="52">
        <v>264</v>
      </c>
      <c r="C10" s="53" t="s">
        <v>195</v>
      </c>
      <c r="D10" s="54" t="s">
        <v>196</v>
      </c>
      <c r="E10" s="55" t="s">
        <v>197</v>
      </c>
      <c r="F10" s="55" t="s">
        <v>104</v>
      </c>
      <c r="G10" s="55" t="s">
        <v>189</v>
      </c>
      <c r="H10" s="56" t="s">
        <v>190</v>
      </c>
      <c r="I10" s="56" t="s">
        <v>194</v>
      </c>
      <c r="J10" s="56" t="s">
        <v>191</v>
      </c>
      <c r="K10" s="57">
        <v>0.007212962962962963</v>
      </c>
    </row>
    <row r="11" spans="1:11" ht="12.75">
      <c r="A11" s="51">
        <v>4</v>
      </c>
      <c r="B11" s="52">
        <v>244</v>
      </c>
      <c r="C11" s="53" t="s">
        <v>186</v>
      </c>
      <c r="D11" s="54" t="s">
        <v>198</v>
      </c>
      <c r="E11" s="55" t="s">
        <v>199</v>
      </c>
      <c r="F11" s="55" t="s">
        <v>104</v>
      </c>
      <c r="G11" s="55" t="s">
        <v>189</v>
      </c>
      <c r="H11" s="56" t="s">
        <v>190</v>
      </c>
      <c r="I11" s="56" t="s">
        <v>194</v>
      </c>
      <c r="J11" s="56" t="s">
        <v>191</v>
      </c>
      <c r="K11" s="57">
        <v>0.007283564814814815</v>
      </c>
    </row>
    <row r="12" spans="1:11" ht="12.75">
      <c r="A12" s="51">
        <v>5</v>
      </c>
      <c r="B12" s="52">
        <v>254</v>
      </c>
      <c r="C12" s="53" t="s">
        <v>200</v>
      </c>
      <c r="D12" s="54" t="s">
        <v>201</v>
      </c>
      <c r="E12" s="55" t="s">
        <v>202</v>
      </c>
      <c r="F12" s="55" t="s">
        <v>203</v>
      </c>
      <c r="G12" s="55" t="s">
        <v>194</v>
      </c>
      <c r="H12" s="56" t="s">
        <v>190</v>
      </c>
      <c r="I12" s="56">
        <v>1</v>
      </c>
      <c r="J12" s="56" t="s">
        <v>191</v>
      </c>
      <c r="K12" s="57">
        <v>0.007373842592592592</v>
      </c>
    </row>
    <row r="13" spans="1:11" ht="12.75">
      <c r="A13" s="51">
        <v>6</v>
      </c>
      <c r="B13" s="52">
        <v>277</v>
      </c>
      <c r="C13" s="53" t="s">
        <v>204</v>
      </c>
      <c r="D13" s="54" t="s">
        <v>205</v>
      </c>
      <c r="E13" s="55" t="s">
        <v>206</v>
      </c>
      <c r="F13" s="55" t="s">
        <v>0</v>
      </c>
      <c r="G13" s="55" t="s">
        <v>50</v>
      </c>
      <c r="H13" s="56" t="s">
        <v>190</v>
      </c>
      <c r="I13" s="56">
        <v>1</v>
      </c>
      <c r="J13" s="56" t="s">
        <v>191</v>
      </c>
      <c r="K13" s="57">
        <v>0.007616898148148148</v>
      </c>
    </row>
    <row r="14" spans="1:11" ht="12.75">
      <c r="A14" s="51">
        <v>7</v>
      </c>
      <c r="B14" s="52">
        <v>320</v>
      </c>
      <c r="C14" s="53" t="s">
        <v>22</v>
      </c>
      <c r="D14" s="54" t="s">
        <v>207</v>
      </c>
      <c r="E14" s="55" t="s">
        <v>208</v>
      </c>
      <c r="F14" s="55" t="s">
        <v>209</v>
      </c>
      <c r="G14" s="55" t="s">
        <v>194</v>
      </c>
      <c r="H14" s="56" t="s">
        <v>190</v>
      </c>
      <c r="I14" s="56" t="s">
        <v>194</v>
      </c>
      <c r="J14" s="56" t="s">
        <v>191</v>
      </c>
      <c r="K14" s="57">
        <v>0.007631944444444445</v>
      </c>
    </row>
    <row r="15" spans="1:11" ht="12.75">
      <c r="A15" s="51">
        <v>8</v>
      </c>
      <c r="B15" s="52">
        <v>397</v>
      </c>
      <c r="C15" s="53" t="s">
        <v>210</v>
      </c>
      <c r="D15" s="54" t="s">
        <v>211</v>
      </c>
      <c r="E15" s="55" t="s">
        <v>212</v>
      </c>
      <c r="F15" s="55" t="s">
        <v>194</v>
      </c>
      <c r="G15" s="55" t="s">
        <v>194</v>
      </c>
      <c r="H15" s="56" t="s">
        <v>190</v>
      </c>
      <c r="I15" s="56">
        <v>1</v>
      </c>
      <c r="J15" s="56" t="s">
        <v>191</v>
      </c>
      <c r="K15" s="57">
        <v>0.007636574074074073</v>
      </c>
    </row>
    <row r="16" spans="1:11" ht="12.75">
      <c r="A16" s="51">
        <v>9</v>
      </c>
      <c r="B16" s="52">
        <v>334</v>
      </c>
      <c r="C16" s="53" t="s">
        <v>213</v>
      </c>
      <c r="D16" s="54" t="s">
        <v>164</v>
      </c>
      <c r="E16" s="55" t="s">
        <v>214</v>
      </c>
      <c r="F16" s="55" t="s">
        <v>215</v>
      </c>
      <c r="G16" s="55" t="s">
        <v>194</v>
      </c>
      <c r="H16" s="56" t="s">
        <v>190</v>
      </c>
      <c r="I16" s="56">
        <v>1</v>
      </c>
      <c r="J16" s="56" t="s">
        <v>191</v>
      </c>
      <c r="K16" s="57">
        <v>0.0076770833333333335</v>
      </c>
    </row>
    <row r="17" spans="1:11" ht="12.75">
      <c r="A17" s="51">
        <v>10</v>
      </c>
      <c r="B17" s="52">
        <v>245</v>
      </c>
      <c r="C17" s="53" t="s">
        <v>22</v>
      </c>
      <c r="D17" s="54" t="s">
        <v>216</v>
      </c>
      <c r="E17" s="55" t="s">
        <v>217</v>
      </c>
      <c r="F17" s="55" t="s">
        <v>104</v>
      </c>
      <c r="G17" s="55" t="s">
        <v>189</v>
      </c>
      <c r="H17" s="56" t="s">
        <v>190</v>
      </c>
      <c r="I17" s="56" t="s">
        <v>194</v>
      </c>
      <c r="J17" s="56" t="s">
        <v>191</v>
      </c>
      <c r="K17" s="57">
        <v>0.0077083333333333335</v>
      </c>
    </row>
    <row r="18" spans="1:11" ht="12.75">
      <c r="A18" s="51">
        <v>11</v>
      </c>
      <c r="B18" s="52">
        <v>246</v>
      </c>
      <c r="C18" s="53" t="s">
        <v>218</v>
      </c>
      <c r="D18" s="54" t="s">
        <v>219</v>
      </c>
      <c r="E18" s="55" t="s">
        <v>220</v>
      </c>
      <c r="F18" s="55" t="s">
        <v>104</v>
      </c>
      <c r="G18" s="55" t="s">
        <v>189</v>
      </c>
      <c r="H18" s="56" t="s">
        <v>190</v>
      </c>
      <c r="I18" s="56" t="s">
        <v>194</v>
      </c>
      <c r="J18" s="56" t="s">
        <v>191</v>
      </c>
      <c r="K18" s="57">
        <v>0.007752314814814815</v>
      </c>
    </row>
    <row r="19" spans="1:11" ht="12.75">
      <c r="A19" s="51">
        <v>12</v>
      </c>
      <c r="B19" s="52">
        <v>279</v>
      </c>
      <c r="C19" s="53" t="s">
        <v>221</v>
      </c>
      <c r="D19" s="54" t="s">
        <v>222</v>
      </c>
      <c r="E19" s="55" t="s">
        <v>223</v>
      </c>
      <c r="F19" s="55" t="s">
        <v>28</v>
      </c>
      <c r="G19" s="55" t="s">
        <v>224</v>
      </c>
      <c r="H19" s="56" t="s">
        <v>190</v>
      </c>
      <c r="I19" s="56">
        <v>1</v>
      </c>
      <c r="J19" s="56" t="s">
        <v>191</v>
      </c>
      <c r="K19" s="57">
        <v>0.007844907407407408</v>
      </c>
    </row>
    <row r="20" spans="1:11" ht="12.75">
      <c r="A20" s="51">
        <v>13</v>
      </c>
      <c r="B20" s="52">
        <v>248</v>
      </c>
      <c r="C20" s="53" t="s">
        <v>225</v>
      </c>
      <c r="D20" s="54" t="s">
        <v>226</v>
      </c>
      <c r="E20" s="55" t="s">
        <v>227</v>
      </c>
      <c r="F20" s="55" t="s">
        <v>203</v>
      </c>
      <c r="G20" s="55" t="s">
        <v>194</v>
      </c>
      <c r="H20" s="56" t="s">
        <v>190</v>
      </c>
      <c r="I20" s="56">
        <v>1</v>
      </c>
      <c r="J20" s="56" t="s">
        <v>191</v>
      </c>
      <c r="K20" s="57">
        <v>0.007958333333333333</v>
      </c>
    </row>
    <row r="21" spans="1:11" ht="12.75">
      <c r="A21" s="51">
        <v>14</v>
      </c>
      <c r="B21" s="52">
        <v>282</v>
      </c>
      <c r="C21" s="53" t="s">
        <v>228</v>
      </c>
      <c r="D21" s="54" t="s">
        <v>229</v>
      </c>
      <c r="E21" s="55" t="s">
        <v>230</v>
      </c>
      <c r="F21" s="55" t="s">
        <v>28</v>
      </c>
      <c r="G21" s="55" t="s">
        <v>224</v>
      </c>
      <c r="H21" s="56" t="s">
        <v>190</v>
      </c>
      <c r="I21" s="56">
        <v>1</v>
      </c>
      <c r="J21" s="56" t="s">
        <v>191</v>
      </c>
      <c r="K21" s="57">
        <v>0.008186342592592594</v>
      </c>
    </row>
    <row r="22" spans="1:11" ht="12.75">
      <c r="A22" s="51">
        <v>15</v>
      </c>
      <c r="B22" s="52">
        <v>284</v>
      </c>
      <c r="C22" s="53" t="s">
        <v>231</v>
      </c>
      <c r="D22" s="54" t="s">
        <v>232</v>
      </c>
      <c r="E22" s="55" t="s">
        <v>233</v>
      </c>
      <c r="F22" s="55" t="s">
        <v>28</v>
      </c>
      <c r="G22" s="55" t="s">
        <v>224</v>
      </c>
      <c r="H22" s="56" t="s">
        <v>190</v>
      </c>
      <c r="I22" s="56">
        <v>1</v>
      </c>
      <c r="J22" s="56" t="s">
        <v>191</v>
      </c>
      <c r="K22" s="57">
        <v>0.008190972222222223</v>
      </c>
    </row>
    <row r="23" spans="1:11" ht="12.75">
      <c r="A23" s="51">
        <v>16</v>
      </c>
      <c r="B23" s="52">
        <v>346</v>
      </c>
      <c r="C23" s="53" t="s">
        <v>234</v>
      </c>
      <c r="D23" s="54" t="s">
        <v>235</v>
      </c>
      <c r="E23" s="55" t="s">
        <v>236</v>
      </c>
      <c r="F23" s="55" t="s">
        <v>74</v>
      </c>
      <c r="G23" s="55" t="s">
        <v>224</v>
      </c>
      <c r="H23" s="56" t="s">
        <v>237</v>
      </c>
      <c r="I23" s="56">
        <v>1</v>
      </c>
      <c r="J23" s="56" t="s">
        <v>191</v>
      </c>
      <c r="K23" s="57">
        <v>0.008563657407407407</v>
      </c>
    </row>
    <row r="24" spans="1:11" ht="12.75">
      <c r="A24" s="51">
        <v>17</v>
      </c>
      <c r="B24" s="52">
        <v>258</v>
      </c>
      <c r="C24" s="53" t="s">
        <v>238</v>
      </c>
      <c r="D24" s="54" t="s">
        <v>52</v>
      </c>
      <c r="E24" s="55" t="s">
        <v>239</v>
      </c>
      <c r="F24" s="55" t="s">
        <v>203</v>
      </c>
      <c r="G24" s="55" t="s">
        <v>194</v>
      </c>
      <c r="H24" s="56" t="s">
        <v>237</v>
      </c>
      <c r="I24" s="56">
        <v>1</v>
      </c>
      <c r="J24" s="56" t="s">
        <v>191</v>
      </c>
      <c r="K24" s="57">
        <v>0.008630787037037036</v>
      </c>
    </row>
    <row r="25" spans="1:11" ht="12.75">
      <c r="A25" s="51">
        <v>18</v>
      </c>
      <c r="B25" s="52">
        <v>398</v>
      </c>
      <c r="C25" s="53" t="s">
        <v>98</v>
      </c>
      <c r="D25" s="54" t="s">
        <v>240</v>
      </c>
      <c r="E25" s="55" t="s">
        <v>241</v>
      </c>
      <c r="F25" s="55" t="s">
        <v>215</v>
      </c>
      <c r="G25" s="55" t="s">
        <v>194</v>
      </c>
      <c r="H25" s="56" t="s">
        <v>190</v>
      </c>
      <c r="I25" s="56" t="s">
        <v>194</v>
      </c>
      <c r="J25" s="56" t="s">
        <v>191</v>
      </c>
      <c r="K25" s="57">
        <v>0.00873726851851852</v>
      </c>
    </row>
    <row r="26" spans="1:11" ht="12.75">
      <c r="A26" s="51">
        <v>19</v>
      </c>
      <c r="B26" s="52">
        <v>400</v>
      </c>
      <c r="C26" s="53" t="s">
        <v>242</v>
      </c>
      <c r="D26" s="54" t="s">
        <v>243</v>
      </c>
      <c r="E26" s="55" t="s">
        <v>244</v>
      </c>
      <c r="F26" s="55" t="s">
        <v>28</v>
      </c>
      <c r="G26" s="55" t="s">
        <v>245</v>
      </c>
      <c r="H26" s="56" t="s">
        <v>190</v>
      </c>
      <c r="I26" s="56">
        <v>1</v>
      </c>
      <c r="J26" s="56" t="s">
        <v>191</v>
      </c>
      <c r="K26" s="57">
        <v>0.00885300925925926</v>
      </c>
    </row>
    <row r="27" spans="1:11" ht="12.75">
      <c r="A27" s="51">
        <v>20</v>
      </c>
      <c r="B27" s="52">
        <v>393</v>
      </c>
      <c r="C27" s="53" t="s">
        <v>246</v>
      </c>
      <c r="D27" s="54" t="s">
        <v>247</v>
      </c>
      <c r="E27" s="55" t="s">
        <v>248</v>
      </c>
      <c r="F27" s="55" t="s">
        <v>74</v>
      </c>
      <c r="G27" s="55" t="s">
        <v>224</v>
      </c>
      <c r="H27" s="56" t="s">
        <v>237</v>
      </c>
      <c r="I27" s="56">
        <v>1</v>
      </c>
      <c r="J27" s="56" t="s">
        <v>191</v>
      </c>
      <c r="K27" s="57">
        <v>0.008865740740740742</v>
      </c>
    </row>
    <row r="28" spans="1:11" ht="12.75">
      <c r="A28" s="51">
        <v>21</v>
      </c>
      <c r="B28" s="52">
        <v>341</v>
      </c>
      <c r="C28" s="53" t="s">
        <v>249</v>
      </c>
      <c r="D28" s="54" t="s">
        <v>250</v>
      </c>
      <c r="E28" s="55" t="s">
        <v>251</v>
      </c>
      <c r="F28" s="55" t="s">
        <v>74</v>
      </c>
      <c r="G28" s="55" t="s">
        <v>224</v>
      </c>
      <c r="H28" s="56" t="s">
        <v>190</v>
      </c>
      <c r="I28" s="56">
        <v>1</v>
      </c>
      <c r="J28" s="56" t="s">
        <v>191</v>
      </c>
      <c r="K28" s="57">
        <v>0.008878472222222223</v>
      </c>
    </row>
    <row r="29" spans="1:11" ht="12.75">
      <c r="A29" s="51">
        <v>22</v>
      </c>
      <c r="B29" s="52">
        <v>260</v>
      </c>
      <c r="C29" s="53" t="s">
        <v>252</v>
      </c>
      <c r="D29" s="54" t="s">
        <v>253</v>
      </c>
      <c r="E29" s="55" t="s">
        <v>254</v>
      </c>
      <c r="F29" s="55" t="s">
        <v>203</v>
      </c>
      <c r="G29" s="55" t="s">
        <v>194</v>
      </c>
      <c r="H29" s="56" t="s">
        <v>190</v>
      </c>
      <c r="I29" s="56" t="s">
        <v>194</v>
      </c>
      <c r="J29" s="56" t="s">
        <v>191</v>
      </c>
      <c r="K29" s="57">
        <v>0.008899305555555554</v>
      </c>
    </row>
    <row r="30" spans="1:11" ht="12.75">
      <c r="A30" s="51">
        <v>23</v>
      </c>
      <c r="B30" s="52">
        <v>271</v>
      </c>
      <c r="C30" s="53" t="s">
        <v>255</v>
      </c>
      <c r="D30" s="54" t="s">
        <v>256</v>
      </c>
      <c r="E30" s="55" t="s">
        <v>257</v>
      </c>
      <c r="F30" s="55" t="s">
        <v>258</v>
      </c>
      <c r="G30" s="55" t="s">
        <v>259</v>
      </c>
      <c r="H30" s="56" t="s">
        <v>190</v>
      </c>
      <c r="I30" s="56">
        <v>1</v>
      </c>
      <c r="J30" s="56" t="s">
        <v>191</v>
      </c>
      <c r="K30" s="57">
        <v>0.00901736111111111</v>
      </c>
    </row>
    <row r="31" spans="1:11" ht="12.75">
      <c r="A31" s="51">
        <v>24</v>
      </c>
      <c r="B31" s="52">
        <v>395</v>
      </c>
      <c r="C31" s="53" t="s">
        <v>260</v>
      </c>
      <c r="D31" s="54" t="s">
        <v>30</v>
      </c>
      <c r="E31" s="55" t="s">
        <v>51</v>
      </c>
      <c r="F31" s="55" t="s">
        <v>74</v>
      </c>
      <c r="G31" s="55" t="s">
        <v>224</v>
      </c>
      <c r="H31" s="56" t="s">
        <v>190</v>
      </c>
      <c r="I31" s="56">
        <v>1</v>
      </c>
      <c r="J31" s="56" t="s">
        <v>191</v>
      </c>
      <c r="K31" s="57">
        <v>0.009021990740740742</v>
      </c>
    </row>
    <row r="32" spans="1:11" ht="12.75">
      <c r="A32" s="51">
        <v>25</v>
      </c>
      <c r="B32" s="52">
        <v>337</v>
      </c>
      <c r="C32" s="53" t="s">
        <v>261</v>
      </c>
      <c r="D32" s="54" t="s">
        <v>262</v>
      </c>
      <c r="E32" s="55" t="s">
        <v>263</v>
      </c>
      <c r="F32" s="55" t="s">
        <v>74</v>
      </c>
      <c r="G32" s="55" t="s">
        <v>224</v>
      </c>
      <c r="H32" s="56" t="s">
        <v>237</v>
      </c>
      <c r="I32" s="56" t="s">
        <v>194</v>
      </c>
      <c r="J32" s="56" t="s">
        <v>191</v>
      </c>
      <c r="K32" s="57">
        <v>0.00930324074074074</v>
      </c>
    </row>
    <row r="33" spans="1:11" ht="12.75">
      <c r="A33" s="51">
        <v>26</v>
      </c>
      <c r="B33" s="52">
        <v>340</v>
      </c>
      <c r="C33" s="53" t="s">
        <v>264</v>
      </c>
      <c r="D33" s="54" t="s">
        <v>262</v>
      </c>
      <c r="E33" s="55" t="s">
        <v>265</v>
      </c>
      <c r="F33" s="55" t="s">
        <v>74</v>
      </c>
      <c r="G33" s="55" t="s">
        <v>224</v>
      </c>
      <c r="H33" s="56" t="s">
        <v>237</v>
      </c>
      <c r="I33" s="56">
        <v>1</v>
      </c>
      <c r="J33" s="56" t="s">
        <v>191</v>
      </c>
      <c r="K33" s="57">
        <v>0.009358796296296297</v>
      </c>
    </row>
    <row r="34" spans="1:11" ht="12.75">
      <c r="A34" s="51">
        <v>27</v>
      </c>
      <c r="B34" s="52">
        <v>291</v>
      </c>
      <c r="C34" s="53" t="s">
        <v>266</v>
      </c>
      <c r="D34" s="54" t="s">
        <v>267</v>
      </c>
      <c r="E34" s="55" t="s">
        <v>268</v>
      </c>
      <c r="F34" s="55" t="s">
        <v>209</v>
      </c>
      <c r="G34" s="55" t="s">
        <v>194</v>
      </c>
      <c r="H34" s="56" t="s">
        <v>190</v>
      </c>
      <c r="I34" s="56">
        <v>1</v>
      </c>
      <c r="J34" s="56" t="s">
        <v>191</v>
      </c>
      <c r="K34" s="57">
        <v>0.009528935185185184</v>
      </c>
    </row>
    <row r="35" spans="1:11" ht="12.75">
      <c r="A35" s="51">
        <v>28</v>
      </c>
      <c r="B35" s="52">
        <v>195</v>
      </c>
      <c r="C35" s="53" t="s">
        <v>269</v>
      </c>
      <c r="D35" s="54" t="s">
        <v>270</v>
      </c>
      <c r="E35" s="55" t="s">
        <v>271</v>
      </c>
      <c r="F35" s="55" t="s">
        <v>24</v>
      </c>
      <c r="G35" s="55" t="s">
        <v>272</v>
      </c>
      <c r="H35" s="56" t="s">
        <v>237</v>
      </c>
      <c r="I35" s="56">
        <v>1</v>
      </c>
      <c r="J35" s="56" t="s">
        <v>191</v>
      </c>
      <c r="K35" s="57">
        <v>0.009538194444444445</v>
      </c>
    </row>
    <row r="36" spans="1:11" ht="12.75">
      <c r="A36" s="51">
        <v>29</v>
      </c>
      <c r="B36" s="52">
        <v>396</v>
      </c>
      <c r="C36" s="53" t="s">
        <v>40</v>
      </c>
      <c r="D36" s="54" t="s">
        <v>273</v>
      </c>
      <c r="E36" s="55" t="s">
        <v>274</v>
      </c>
      <c r="F36" s="55" t="s">
        <v>74</v>
      </c>
      <c r="G36" s="55" t="s">
        <v>224</v>
      </c>
      <c r="H36" s="56" t="s">
        <v>190</v>
      </c>
      <c r="I36" s="56">
        <v>1</v>
      </c>
      <c r="J36" s="56" t="s">
        <v>191</v>
      </c>
      <c r="K36" s="57">
        <v>0.009571759259259259</v>
      </c>
    </row>
    <row r="37" spans="1:11" ht="12.75">
      <c r="A37" s="51">
        <v>30</v>
      </c>
      <c r="B37" s="52">
        <v>336</v>
      </c>
      <c r="C37" s="53" t="s">
        <v>71</v>
      </c>
      <c r="D37" s="54" t="s">
        <v>275</v>
      </c>
      <c r="E37" s="55" t="s">
        <v>276</v>
      </c>
      <c r="F37" s="55" t="s">
        <v>74</v>
      </c>
      <c r="G37" s="55" t="s">
        <v>224</v>
      </c>
      <c r="H37" s="56" t="s">
        <v>190</v>
      </c>
      <c r="I37" s="56">
        <v>1</v>
      </c>
      <c r="J37" s="56" t="s">
        <v>191</v>
      </c>
      <c r="K37" s="57">
        <v>0.009649305555555555</v>
      </c>
    </row>
    <row r="38" spans="1:11" ht="12.75">
      <c r="A38" s="51">
        <v>31</v>
      </c>
      <c r="B38" s="52">
        <v>201</v>
      </c>
      <c r="C38" s="53" t="s">
        <v>277</v>
      </c>
      <c r="D38" s="54" t="s">
        <v>278</v>
      </c>
      <c r="E38" s="55" t="s">
        <v>279</v>
      </c>
      <c r="F38" s="55" t="s">
        <v>24</v>
      </c>
      <c r="G38" s="55" t="s">
        <v>107</v>
      </c>
      <c r="H38" s="56" t="s">
        <v>190</v>
      </c>
      <c r="I38" s="56" t="s">
        <v>194</v>
      </c>
      <c r="J38" s="56" t="s">
        <v>191</v>
      </c>
      <c r="K38" s="57">
        <v>0.009752314814814814</v>
      </c>
    </row>
    <row r="39" spans="1:11" ht="12.75">
      <c r="A39" s="51">
        <v>32</v>
      </c>
      <c r="B39" s="52">
        <v>196</v>
      </c>
      <c r="C39" s="53" t="s">
        <v>280</v>
      </c>
      <c r="D39" s="54" t="s">
        <v>281</v>
      </c>
      <c r="E39" s="55" t="s">
        <v>282</v>
      </c>
      <c r="F39" s="55" t="s">
        <v>24</v>
      </c>
      <c r="G39" s="55" t="s">
        <v>107</v>
      </c>
      <c r="H39" s="56" t="s">
        <v>190</v>
      </c>
      <c r="I39" s="56" t="s">
        <v>194</v>
      </c>
      <c r="J39" s="56" t="s">
        <v>191</v>
      </c>
      <c r="K39" s="57">
        <v>0.009755787037037037</v>
      </c>
    </row>
    <row r="40" spans="1:11" ht="12.75">
      <c r="A40" s="51">
        <v>33</v>
      </c>
      <c r="B40" s="52">
        <v>399</v>
      </c>
      <c r="C40" s="53" t="s">
        <v>283</v>
      </c>
      <c r="D40" s="54" t="s">
        <v>284</v>
      </c>
      <c r="E40" s="55" t="s">
        <v>285</v>
      </c>
      <c r="F40" s="55" t="s">
        <v>215</v>
      </c>
      <c r="G40" s="55" t="s">
        <v>194</v>
      </c>
      <c r="H40" s="56" t="s">
        <v>190</v>
      </c>
      <c r="I40" s="56">
        <v>1</v>
      </c>
      <c r="J40" s="56" t="s">
        <v>191</v>
      </c>
      <c r="K40" s="57">
        <v>0.009957175925925927</v>
      </c>
    </row>
    <row r="41" spans="1:11" ht="12.75">
      <c r="A41" s="51">
        <v>34</v>
      </c>
      <c r="B41" s="52">
        <v>241</v>
      </c>
      <c r="C41" s="53" t="s">
        <v>145</v>
      </c>
      <c r="D41" s="54" t="s">
        <v>286</v>
      </c>
      <c r="E41" s="55" t="s">
        <v>287</v>
      </c>
      <c r="F41" s="55" t="s">
        <v>24</v>
      </c>
      <c r="G41" s="55" t="s">
        <v>259</v>
      </c>
      <c r="H41" s="56" t="s">
        <v>190</v>
      </c>
      <c r="I41" s="56" t="s">
        <v>194</v>
      </c>
      <c r="J41" s="56" t="s">
        <v>191</v>
      </c>
      <c r="K41" s="57">
        <v>0.010070601851851853</v>
      </c>
    </row>
    <row r="42" spans="1:11" ht="12.75">
      <c r="A42" s="51">
        <v>35</v>
      </c>
      <c r="B42" s="52">
        <v>187</v>
      </c>
      <c r="C42" s="53" t="s">
        <v>200</v>
      </c>
      <c r="D42" s="54" t="s">
        <v>288</v>
      </c>
      <c r="E42" s="55" t="s">
        <v>289</v>
      </c>
      <c r="F42" s="55" t="s">
        <v>24</v>
      </c>
      <c r="G42" s="55" t="s">
        <v>272</v>
      </c>
      <c r="H42" s="56" t="s">
        <v>190</v>
      </c>
      <c r="I42" s="56">
        <v>1</v>
      </c>
      <c r="J42" s="56" t="s">
        <v>191</v>
      </c>
      <c r="K42" s="57">
        <v>0.01050925925925926</v>
      </c>
    </row>
    <row r="43" spans="1:11" ht="12.75">
      <c r="A43" s="51">
        <v>36</v>
      </c>
      <c r="B43" s="52">
        <v>190</v>
      </c>
      <c r="C43" s="53" t="s">
        <v>290</v>
      </c>
      <c r="D43" s="54" t="s">
        <v>291</v>
      </c>
      <c r="E43" s="55" t="s">
        <v>292</v>
      </c>
      <c r="F43" s="55" t="s">
        <v>24</v>
      </c>
      <c r="G43" s="55" t="s">
        <v>272</v>
      </c>
      <c r="H43" s="56" t="s">
        <v>190</v>
      </c>
      <c r="I43" s="56">
        <v>1</v>
      </c>
      <c r="J43" s="56" t="s">
        <v>191</v>
      </c>
      <c r="K43" s="57">
        <v>0.010512731481481482</v>
      </c>
    </row>
    <row r="44" spans="1:11" ht="12.75">
      <c r="A44" s="51">
        <v>37</v>
      </c>
      <c r="B44" s="52">
        <v>339</v>
      </c>
      <c r="C44" s="53" t="s">
        <v>293</v>
      </c>
      <c r="D44" s="54" t="s">
        <v>294</v>
      </c>
      <c r="E44" s="55" t="s">
        <v>295</v>
      </c>
      <c r="F44" s="55" t="s">
        <v>74</v>
      </c>
      <c r="G44" s="55" t="s">
        <v>224</v>
      </c>
      <c r="H44" s="56" t="s">
        <v>237</v>
      </c>
      <c r="I44" s="56">
        <v>1</v>
      </c>
      <c r="J44" s="56" t="s">
        <v>191</v>
      </c>
      <c r="K44" s="57">
        <v>0.010909722222222223</v>
      </c>
    </row>
    <row r="45" spans="1:11" ht="12.75">
      <c r="A45" s="51">
        <v>38</v>
      </c>
      <c r="B45" s="52">
        <v>179</v>
      </c>
      <c r="C45" s="53" t="s">
        <v>61</v>
      </c>
      <c r="D45" s="54" t="s">
        <v>78</v>
      </c>
      <c r="E45" s="55" t="s">
        <v>79</v>
      </c>
      <c r="F45" s="55" t="s">
        <v>24</v>
      </c>
      <c r="G45" s="55" t="s">
        <v>259</v>
      </c>
      <c r="H45" s="56" t="s">
        <v>190</v>
      </c>
      <c r="I45" s="56">
        <v>3</v>
      </c>
      <c r="J45" s="56" t="s">
        <v>302</v>
      </c>
      <c r="K45" s="57">
        <v>0.011495370370370371</v>
      </c>
    </row>
    <row r="46" spans="1:11" ht="12.75">
      <c r="A46" s="51">
        <v>39</v>
      </c>
      <c r="B46" s="52">
        <v>270</v>
      </c>
      <c r="C46" s="53" t="s">
        <v>303</v>
      </c>
      <c r="D46" s="54" t="s">
        <v>304</v>
      </c>
      <c r="E46" s="55" t="s">
        <v>305</v>
      </c>
      <c r="F46" s="55" t="s">
        <v>24</v>
      </c>
      <c r="G46" s="55" t="s">
        <v>259</v>
      </c>
      <c r="H46" s="56" t="s">
        <v>190</v>
      </c>
      <c r="I46" s="56">
        <v>3</v>
      </c>
      <c r="J46" s="56" t="s">
        <v>302</v>
      </c>
      <c r="K46" s="57">
        <v>0.011605324074074073</v>
      </c>
    </row>
    <row r="47" spans="1:11" ht="12.75">
      <c r="A47" s="51">
        <v>40</v>
      </c>
      <c r="B47" s="52">
        <v>227</v>
      </c>
      <c r="C47" s="53" t="s">
        <v>306</v>
      </c>
      <c r="D47" s="54" t="s">
        <v>66</v>
      </c>
      <c r="E47" s="55" t="s">
        <v>67</v>
      </c>
      <c r="F47" s="55" t="s">
        <v>24</v>
      </c>
      <c r="G47" s="55" t="s">
        <v>259</v>
      </c>
      <c r="H47" s="56" t="s">
        <v>190</v>
      </c>
      <c r="I47" s="56">
        <v>3</v>
      </c>
      <c r="J47" s="56" t="s">
        <v>302</v>
      </c>
      <c r="K47" s="57">
        <v>0.011658564814814816</v>
      </c>
    </row>
    <row r="48" spans="1:11" ht="12.75">
      <c r="A48" s="51">
        <v>41</v>
      </c>
      <c r="B48" s="52">
        <v>172</v>
      </c>
      <c r="C48" s="53" t="s">
        <v>120</v>
      </c>
      <c r="D48" s="54" t="s">
        <v>307</v>
      </c>
      <c r="E48" s="55" t="s">
        <v>308</v>
      </c>
      <c r="F48" s="55" t="s">
        <v>15</v>
      </c>
      <c r="G48" s="55" t="s">
        <v>309</v>
      </c>
      <c r="H48" s="56" t="s">
        <v>190</v>
      </c>
      <c r="I48" s="56">
        <v>3</v>
      </c>
      <c r="J48" s="56" t="s">
        <v>302</v>
      </c>
      <c r="K48" s="57">
        <v>0.011791666666666667</v>
      </c>
    </row>
    <row r="49" spans="1:11" ht="12.75">
      <c r="A49" s="51">
        <v>42</v>
      </c>
      <c r="B49" s="52">
        <v>251</v>
      </c>
      <c r="C49" s="53" t="s">
        <v>310</v>
      </c>
      <c r="D49" s="54" t="s">
        <v>311</v>
      </c>
      <c r="E49" s="55" t="s">
        <v>312</v>
      </c>
      <c r="F49" s="55" t="s">
        <v>313</v>
      </c>
      <c r="G49" s="55" t="s">
        <v>20</v>
      </c>
      <c r="H49" s="56" t="s">
        <v>190</v>
      </c>
      <c r="I49" s="56">
        <v>2</v>
      </c>
      <c r="J49" s="56" t="s">
        <v>302</v>
      </c>
      <c r="K49" s="57">
        <v>0.011991898148148149</v>
      </c>
    </row>
    <row r="50" spans="1:11" ht="12.75">
      <c r="A50" s="51">
        <v>43</v>
      </c>
      <c r="B50" s="52">
        <v>238</v>
      </c>
      <c r="C50" s="53" t="s">
        <v>61</v>
      </c>
      <c r="D50" s="54" t="s">
        <v>314</v>
      </c>
      <c r="E50" s="55" t="s">
        <v>315</v>
      </c>
      <c r="F50" s="55" t="s">
        <v>313</v>
      </c>
      <c r="G50" s="55" t="s">
        <v>20</v>
      </c>
      <c r="H50" s="56" t="s">
        <v>190</v>
      </c>
      <c r="I50" s="56">
        <v>2</v>
      </c>
      <c r="J50" s="56" t="s">
        <v>302</v>
      </c>
      <c r="K50" s="57">
        <v>0.01212384259259259</v>
      </c>
    </row>
    <row r="51" spans="1:11" ht="12.75">
      <c r="A51" s="51">
        <v>44</v>
      </c>
      <c r="B51" s="52">
        <v>182</v>
      </c>
      <c r="C51" s="53" t="s">
        <v>316</v>
      </c>
      <c r="D51" s="54" t="s">
        <v>317</v>
      </c>
      <c r="E51" s="55" t="s">
        <v>318</v>
      </c>
      <c r="F51" s="55" t="s">
        <v>319</v>
      </c>
      <c r="G51" s="55" t="s">
        <v>189</v>
      </c>
      <c r="H51" s="56" t="s">
        <v>190</v>
      </c>
      <c r="I51" s="56">
        <v>2</v>
      </c>
      <c r="J51" s="56" t="s">
        <v>302</v>
      </c>
      <c r="K51" s="57">
        <v>0.012403935185185186</v>
      </c>
    </row>
    <row r="52" spans="1:11" ht="12.75">
      <c r="A52" s="51">
        <v>45</v>
      </c>
      <c r="B52" s="52">
        <v>176</v>
      </c>
      <c r="C52" s="53" t="s">
        <v>22</v>
      </c>
      <c r="D52" s="54" t="s">
        <v>23</v>
      </c>
      <c r="E52" s="55" t="s">
        <v>320</v>
      </c>
      <c r="F52" s="55" t="s">
        <v>24</v>
      </c>
      <c r="G52" s="55" t="s">
        <v>259</v>
      </c>
      <c r="H52" s="56" t="s">
        <v>190</v>
      </c>
      <c r="I52" s="56">
        <v>2</v>
      </c>
      <c r="J52" s="56" t="s">
        <v>302</v>
      </c>
      <c r="K52" s="57">
        <v>0.012466435185185186</v>
      </c>
    </row>
    <row r="53" spans="1:11" ht="12.75">
      <c r="A53" s="51">
        <v>46</v>
      </c>
      <c r="B53" s="52">
        <v>278</v>
      </c>
      <c r="C53" s="53" t="s">
        <v>22</v>
      </c>
      <c r="D53" s="54" t="s">
        <v>35</v>
      </c>
      <c r="E53" s="55" t="s">
        <v>36</v>
      </c>
      <c r="F53" s="55" t="s">
        <v>24</v>
      </c>
      <c r="G53" s="55" t="s">
        <v>194</v>
      </c>
      <c r="H53" s="56" t="s">
        <v>190</v>
      </c>
      <c r="I53" s="56">
        <v>2</v>
      </c>
      <c r="J53" s="56" t="s">
        <v>302</v>
      </c>
      <c r="K53" s="57">
        <v>0.012785879629629628</v>
      </c>
    </row>
    <row r="54" spans="1:11" ht="12.75">
      <c r="A54" s="51">
        <v>47</v>
      </c>
      <c r="B54" s="52">
        <v>249</v>
      </c>
      <c r="C54" s="53" t="s">
        <v>65</v>
      </c>
      <c r="D54" s="54" t="s">
        <v>321</v>
      </c>
      <c r="E54" s="55" t="s">
        <v>322</v>
      </c>
      <c r="F54" s="55" t="s">
        <v>313</v>
      </c>
      <c r="G54" s="55" t="s">
        <v>20</v>
      </c>
      <c r="H54" s="56" t="s">
        <v>190</v>
      </c>
      <c r="I54" s="56">
        <v>3</v>
      </c>
      <c r="J54" s="56" t="s">
        <v>302</v>
      </c>
      <c r="K54" s="57">
        <v>0.01290162037037037</v>
      </c>
    </row>
    <row r="55" spans="1:11" ht="12.75">
      <c r="A55" s="51">
        <v>48</v>
      </c>
      <c r="B55" s="52">
        <v>243</v>
      </c>
      <c r="C55" s="53" t="s">
        <v>25</v>
      </c>
      <c r="D55" s="54" t="s">
        <v>26</v>
      </c>
      <c r="E55" s="55" t="s">
        <v>27</v>
      </c>
      <c r="F55" s="55" t="s">
        <v>323</v>
      </c>
      <c r="G55" s="55" t="s">
        <v>224</v>
      </c>
      <c r="H55" s="56" t="s">
        <v>190</v>
      </c>
      <c r="I55" s="56">
        <v>2</v>
      </c>
      <c r="J55" s="56" t="s">
        <v>302</v>
      </c>
      <c r="K55" s="57">
        <v>0.012984953703703705</v>
      </c>
    </row>
    <row r="56" spans="1:11" ht="12.75">
      <c r="A56" s="51">
        <v>49</v>
      </c>
      <c r="B56" s="52">
        <v>239</v>
      </c>
      <c r="C56" s="53" t="s">
        <v>324</v>
      </c>
      <c r="D56" s="54" t="s">
        <v>325</v>
      </c>
      <c r="E56" s="55" t="s">
        <v>326</v>
      </c>
      <c r="F56" s="55" t="s">
        <v>323</v>
      </c>
      <c r="G56" s="55" t="s">
        <v>224</v>
      </c>
      <c r="H56" s="56" t="s">
        <v>190</v>
      </c>
      <c r="I56" s="56">
        <v>2</v>
      </c>
      <c r="J56" s="56" t="s">
        <v>302</v>
      </c>
      <c r="K56" s="57">
        <v>0.013332175925925926</v>
      </c>
    </row>
    <row r="57" spans="1:11" ht="12.75">
      <c r="A57" s="51">
        <v>50</v>
      </c>
      <c r="B57" s="52">
        <v>224</v>
      </c>
      <c r="C57" s="53" t="s">
        <v>327</v>
      </c>
      <c r="D57" s="54" t="s">
        <v>111</v>
      </c>
      <c r="E57" s="55" t="s">
        <v>112</v>
      </c>
      <c r="F57" s="55" t="s">
        <v>0</v>
      </c>
      <c r="G57" s="55" t="s">
        <v>259</v>
      </c>
      <c r="H57" s="56" t="s">
        <v>190</v>
      </c>
      <c r="I57" s="56">
        <v>4</v>
      </c>
      <c r="J57" s="56" t="s">
        <v>302</v>
      </c>
      <c r="K57" s="57">
        <v>0.01353125</v>
      </c>
    </row>
    <row r="58" spans="1:11" ht="12.75">
      <c r="A58" s="51">
        <v>51</v>
      </c>
      <c r="B58" s="52">
        <v>193</v>
      </c>
      <c r="C58" s="53" t="s">
        <v>32</v>
      </c>
      <c r="D58" s="54" t="s">
        <v>33</v>
      </c>
      <c r="E58" s="55" t="s">
        <v>34</v>
      </c>
      <c r="F58" s="55" t="s">
        <v>15</v>
      </c>
      <c r="G58" s="55" t="s">
        <v>309</v>
      </c>
      <c r="H58" s="56" t="s">
        <v>237</v>
      </c>
      <c r="I58" s="56">
        <v>2</v>
      </c>
      <c r="J58" s="56" t="s">
        <v>302</v>
      </c>
      <c r="K58" s="57">
        <v>0.013547453703703702</v>
      </c>
    </row>
    <row r="59" spans="1:11" ht="12.75">
      <c r="A59" s="51">
        <v>52</v>
      </c>
      <c r="B59" s="52">
        <v>234</v>
      </c>
      <c r="C59" s="53" t="s">
        <v>328</v>
      </c>
      <c r="D59" s="54" t="s">
        <v>329</v>
      </c>
      <c r="E59" s="55" t="s">
        <v>330</v>
      </c>
      <c r="F59" s="55" t="s">
        <v>331</v>
      </c>
      <c r="G59" s="55" t="s">
        <v>107</v>
      </c>
      <c r="H59" s="56" t="s">
        <v>237</v>
      </c>
      <c r="I59" s="56">
        <v>3</v>
      </c>
      <c r="J59" s="56" t="s">
        <v>302</v>
      </c>
      <c r="K59" s="57">
        <v>0.013549768518518518</v>
      </c>
    </row>
    <row r="60" spans="1:11" ht="12.75">
      <c r="A60" s="51">
        <v>53</v>
      </c>
      <c r="B60" s="52">
        <v>185</v>
      </c>
      <c r="C60" s="53" t="s">
        <v>332</v>
      </c>
      <c r="D60" s="54" t="s">
        <v>333</v>
      </c>
      <c r="E60" s="55" t="s">
        <v>334</v>
      </c>
      <c r="F60" s="55" t="s">
        <v>104</v>
      </c>
      <c r="G60" s="55" t="s">
        <v>189</v>
      </c>
      <c r="H60" s="56" t="s">
        <v>190</v>
      </c>
      <c r="I60" s="56">
        <v>2</v>
      </c>
      <c r="J60" s="56" t="s">
        <v>302</v>
      </c>
      <c r="K60" s="57">
        <v>0.013581018518518518</v>
      </c>
    </row>
    <row r="61" spans="1:11" ht="12.75">
      <c r="A61" s="51">
        <v>54</v>
      </c>
      <c r="B61" s="52">
        <v>265</v>
      </c>
      <c r="C61" s="53" t="s">
        <v>22</v>
      </c>
      <c r="D61" s="54" t="s">
        <v>30</v>
      </c>
      <c r="E61" s="55" t="s">
        <v>31</v>
      </c>
      <c r="F61" s="55" t="s">
        <v>74</v>
      </c>
      <c r="G61" s="55" t="s">
        <v>224</v>
      </c>
      <c r="H61" s="56" t="s">
        <v>190</v>
      </c>
      <c r="I61" s="56">
        <v>2</v>
      </c>
      <c r="J61" s="56" t="s">
        <v>302</v>
      </c>
      <c r="K61" s="57">
        <v>0.01389236111111111</v>
      </c>
    </row>
    <row r="62" spans="1:11" ht="12.75">
      <c r="A62" s="51">
        <v>55</v>
      </c>
      <c r="B62" s="52">
        <v>173</v>
      </c>
      <c r="C62" s="53" t="s">
        <v>335</v>
      </c>
      <c r="D62" s="54" t="s">
        <v>336</v>
      </c>
      <c r="E62" s="55" t="s">
        <v>337</v>
      </c>
      <c r="F62" s="55" t="s">
        <v>24</v>
      </c>
      <c r="G62" s="55" t="s">
        <v>259</v>
      </c>
      <c r="H62" s="56" t="s">
        <v>190</v>
      </c>
      <c r="I62" s="56">
        <v>3</v>
      </c>
      <c r="J62" s="56" t="s">
        <v>302</v>
      </c>
      <c r="K62" s="57">
        <v>0.014136574074074072</v>
      </c>
    </row>
    <row r="63" spans="1:11" ht="12.75">
      <c r="A63" s="51">
        <v>56</v>
      </c>
      <c r="B63" s="52">
        <v>204</v>
      </c>
      <c r="C63" s="53" t="s">
        <v>338</v>
      </c>
      <c r="D63" s="54" t="s">
        <v>339</v>
      </c>
      <c r="E63" s="55" t="s">
        <v>340</v>
      </c>
      <c r="F63" s="55" t="s">
        <v>24</v>
      </c>
      <c r="G63" s="55" t="s">
        <v>44</v>
      </c>
      <c r="H63" s="56" t="s">
        <v>190</v>
      </c>
      <c r="I63" s="56">
        <v>3</v>
      </c>
      <c r="J63" s="56" t="s">
        <v>302</v>
      </c>
      <c r="K63" s="57">
        <v>0.014224537037037037</v>
      </c>
    </row>
    <row r="64" spans="1:11" ht="12.75">
      <c r="A64" s="51">
        <v>57</v>
      </c>
      <c r="B64" s="52">
        <v>171</v>
      </c>
      <c r="C64" s="53" t="s">
        <v>341</v>
      </c>
      <c r="D64" s="54" t="s">
        <v>342</v>
      </c>
      <c r="E64" s="55" t="s">
        <v>343</v>
      </c>
      <c r="F64" s="55" t="s">
        <v>24</v>
      </c>
      <c r="G64" s="55" t="s">
        <v>259</v>
      </c>
      <c r="H64" s="56" t="s">
        <v>237</v>
      </c>
      <c r="I64" s="56">
        <v>4</v>
      </c>
      <c r="J64" s="56" t="s">
        <v>302</v>
      </c>
      <c r="K64" s="57">
        <v>0.014501157407407407</v>
      </c>
    </row>
    <row r="65" spans="1:11" ht="12.75">
      <c r="A65" s="51">
        <v>58</v>
      </c>
      <c r="B65" s="52">
        <v>231</v>
      </c>
      <c r="C65" s="53" t="s">
        <v>22</v>
      </c>
      <c r="D65" s="54" t="s">
        <v>344</v>
      </c>
      <c r="E65" s="55" t="s">
        <v>345</v>
      </c>
      <c r="F65" s="55" t="s">
        <v>24</v>
      </c>
      <c r="G65" s="55" t="s">
        <v>259</v>
      </c>
      <c r="H65" s="56" t="s">
        <v>190</v>
      </c>
      <c r="I65" s="56">
        <v>3</v>
      </c>
      <c r="J65" s="56" t="s">
        <v>302</v>
      </c>
      <c r="K65" s="57">
        <v>0.014543981481481482</v>
      </c>
    </row>
    <row r="66" spans="1:11" ht="12.75">
      <c r="A66" s="51">
        <v>59</v>
      </c>
      <c r="B66" s="52">
        <v>170</v>
      </c>
      <c r="C66" s="53" t="s">
        <v>346</v>
      </c>
      <c r="D66" s="54" t="s">
        <v>347</v>
      </c>
      <c r="E66" s="55" t="s">
        <v>348</v>
      </c>
      <c r="F66" s="55" t="s">
        <v>104</v>
      </c>
      <c r="G66" s="55" t="s">
        <v>189</v>
      </c>
      <c r="H66" s="56" t="s">
        <v>237</v>
      </c>
      <c r="I66" s="56">
        <v>3</v>
      </c>
      <c r="J66" s="56" t="s">
        <v>302</v>
      </c>
      <c r="K66" s="57">
        <v>0.014664351851851852</v>
      </c>
    </row>
    <row r="67" spans="1:11" ht="12.75">
      <c r="A67" s="51">
        <v>60</v>
      </c>
      <c r="B67" s="52">
        <v>168</v>
      </c>
      <c r="C67" s="53" t="s">
        <v>37</v>
      </c>
      <c r="D67" s="54" t="s">
        <v>38</v>
      </c>
      <c r="E67" s="55" t="s">
        <v>39</v>
      </c>
      <c r="F67" s="55" t="s">
        <v>15</v>
      </c>
      <c r="G67" s="55" t="s">
        <v>309</v>
      </c>
      <c r="H67" s="56" t="s">
        <v>190</v>
      </c>
      <c r="I67" s="56">
        <v>2</v>
      </c>
      <c r="J67" s="56" t="s">
        <v>302</v>
      </c>
      <c r="K67" s="57">
        <v>0.01471412037037037</v>
      </c>
    </row>
    <row r="68" spans="1:11" ht="12.75">
      <c r="A68" s="51">
        <v>61</v>
      </c>
      <c r="B68" s="52">
        <v>167</v>
      </c>
      <c r="C68" s="53" t="s">
        <v>101</v>
      </c>
      <c r="D68" s="54" t="s">
        <v>155</v>
      </c>
      <c r="E68" s="55" t="s">
        <v>349</v>
      </c>
      <c r="F68" s="55" t="s">
        <v>15</v>
      </c>
      <c r="G68" s="55" t="s">
        <v>309</v>
      </c>
      <c r="H68" s="56" t="s">
        <v>190</v>
      </c>
      <c r="I68" s="56">
        <v>2</v>
      </c>
      <c r="J68" s="56" t="s">
        <v>302</v>
      </c>
      <c r="K68" s="57">
        <v>0.014722222222222222</v>
      </c>
    </row>
    <row r="69" spans="1:11" ht="12.75">
      <c r="A69" s="51">
        <v>62</v>
      </c>
      <c r="B69" s="52">
        <v>242</v>
      </c>
      <c r="C69" s="53" t="s">
        <v>350</v>
      </c>
      <c r="D69" s="54" t="s">
        <v>351</v>
      </c>
      <c r="E69" s="55" t="s">
        <v>352</v>
      </c>
      <c r="F69" s="55" t="s">
        <v>323</v>
      </c>
      <c r="G69" s="55" t="s">
        <v>224</v>
      </c>
      <c r="H69" s="56" t="s">
        <v>190</v>
      </c>
      <c r="I69" s="56">
        <v>2</v>
      </c>
      <c r="J69" s="56" t="s">
        <v>302</v>
      </c>
      <c r="K69" s="57">
        <v>0.014767361111111111</v>
      </c>
    </row>
    <row r="70" spans="1:11" ht="12.75">
      <c r="A70" s="51">
        <v>63</v>
      </c>
      <c r="B70" s="52">
        <v>252</v>
      </c>
      <c r="C70" s="53" t="s">
        <v>45</v>
      </c>
      <c r="D70" s="54" t="s">
        <v>353</v>
      </c>
      <c r="E70" s="55" t="s">
        <v>354</v>
      </c>
      <c r="F70" s="55" t="s">
        <v>209</v>
      </c>
      <c r="G70" s="55" t="s">
        <v>194</v>
      </c>
      <c r="H70" s="56" t="s">
        <v>190</v>
      </c>
      <c r="I70" s="56">
        <v>2</v>
      </c>
      <c r="J70" s="56" t="s">
        <v>302</v>
      </c>
      <c r="K70" s="57">
        <v>0.01492939814814815</v>
      </c>
    </row>
    <row r="71" spans="1:11" ht="12.75">
      <c r="A71" s="51">
        <v>64</v>
      </c>
      <c r="B71" s="52">
        <v>232</v>
      </c>
      <c r="C71" s="53" t="s">
        <v>89</v>
      </c>
      <c r="D71" s="54" t="s">
        <v>355</v>
      </c>
      <c r="E71" s="55" t="s">
        <v>356</v>
      </c>
      <c r="F71" s="55" t="s">
        <v>24</v>
      </c>
      <c r="G71" s="55" t="s">
        <v>259</v>
      </c>
      <c r="H71" s="56" t="s">
        <v>190</v>
      </c>
      <c r="I71" s="56">
        <v>3</v>
      </c>
      <c r="J71" s="56" t="s">
        <v>302</v>
      </c>
      <c r="K71" s="57">
        <v>0.014984953703703703</v>
      </c>
    </row>
    <row r="72" spans="1:11" ht="12.75">
      <c r="A72" s="51">
        <v>65</v>
      </c>
      <c r="B72" s="52">
        <v>183</v>
      </c>
      <c r="C72" s="53" t="s">
        <v>357</v>
      </c>
      <c r="D72" s="54" t="s">
        <v>358</v>
      </c>
      <c r="E72" s="55" t="s">
        <v>359</v>
      </c>
      <c r="F72" s="55" t="s">
        <v>104</v>
      </c>
      <c r="G72" s="55" t="s">
        <v>189</v>
      </c>
      <c r="H72" s="56" t="s">
        <v>237</v>
      </c>
      <c r="I72" s="56">
        <v>2</v>
      </c>
      <c r="J72" s="56" t="s">
        <v>302</v>
      </c>
      <c r="K72" s="57">
        <v>0.015023148148148148</v>
      </c>
    </row>
    <row r="73" spans="1:11" ht="12.75">
      <c r="A73" s="51">
        <v>66</v>
      </c>
      <c r="B73" s="52">
        <v>181</v>
      </c>
      <c r="C73" s="53" t="s">
        <v>41</v>
      </c>
      <c r="D73" s="54" t="s">
        <v>360</v>
      </c>
      <c r="E73" s="55" t="s">
        <v>42</v>
      </c>
      <c r="F73" s="55" t="s">
        <v>24</v>
      </c>
      <c r="G73" s="55" t="s">
        <v>259</v>
      </c>
      <c r="H73" s="56" t="s">
        <v>237</v>
      </c>
      <c r="I73" s="56">
        <v>3</v>
      </c>
      <c r="J73" s="56" t="s">
        <v>302</v>
      </c>
      <c r="K73" s="57">
        <v>0.015214120370370371</v>
      </c>
    </row>
    <row r="74" spans="1:11" ht="12.75">
      <c r="A74" s="51">
        <v>67</v>
      </c>
      <c r="B74" s="52">
        <v>203</v>
      </c>
      <c r="C74" s="53" t="s">
        <v>361</v>
      </c>
      <c r="D74" s="54" t="s">
        <v>362</v>
      </c>
      <c r="E74" s="55" t="s">
        <v>363</v>
      </c>
      <c r="F74" s="55" t="s">
        <v>24</v>
      </c>
      <c r="G74" s="55" t="s">
        <v>44</v>
      </c>
      <c r="H74" s="56" t="s">
        <v>237</v>
      </c>
      <c r="I74" s="56">
        <v>2</v>
      </c>
      <c r="J74" s="56" t="s">
        <v>302</v>
      </c>
      <c r="K74" s="57">
        <v>0.01592013888888889</v>
      </c>
    </row>
    <row r="75" spans="1:11" ht="12.75">
      <c r="A75" s="51">
        <v>68</v>
      </c>
      <c r="B75" s="52">
        <v>230</v>
      </c>
      <c r="C75" s="53" t="s">
        <v>364</v>
      </c>
      <c r="D75" s="54" t="s">
        <v>365</v>
      </c>
      <c r="E75" s="55" t="s">
        <v>366</v>
      </c>
      <c r="F75" s="55" t="s">
        <v>28</v>
      </c>
      <c r="G75" s="55" t="s">
        <v>224</v>
      </c>
      <c r="H75" s="56" t="s">
        <v>190</v>
      </c>
      <c r="I75" s="56">
        <v>3</v>
      </c>
      <c r="J75" s="56" t="s">
        <v>302</v>
      </c>
      <c r="K75" s="57">
        <v>0.016040509259259258</v>
      </c>
    </row>
    <row r="76" spans="1:11" ht="12.75">
      <c r="A76" s="51">
        <v>69</v>
      </c>
      <c r="B76" s="52">
        <v>257</v>
      </c>
      <c r="C76" s="53" t="s">
        <v>367</v>
      </c>
      <c r="D76" s="54" t="s">
        <v>247</v>
      </c>
      <c r="E76" s="55" t="s">
        <v>368</v>
      </c>
      <c r="F76" s="55" t="s">
        <v>74</v>
      </c>
      <c r="G76" s="55" t="s">
        <v>224</v>
      </c>
      <c r="H76" s="56" t="s">
        <v>237</v>
      </c>
      <c r="I76" s="56">
        <v>3</v>
      </c>
      <c r="J76" s="56" t="s">
        <v>302</v>
      </c>
      <c r="K76" s="57">
        <v>0.016243055555555556</v>
      </c>
    </row>
    <row r="77" spans="1:11" ht="12.75">
      <c r="A77" s="51">
        <v>70</v>
      </c>
      <c r="B77" s="52">
        <v>220</v>
      </c>
      <c r="C77" s="53" t="s">
        <v>142</v>
      </c>
      <c r="D77" s="54" t="s">
        <v>143</v>
      </c>
      <c r="E77" s="55" t="s">
        <v>369</v>
      </c>
      <c r="F77" s="55" t="s">
        <v>370</v>
      </c>
      <c r="G77" s="55" t="s">
        <v>259</v>
      </c>
      <c r="H77" s="56" t="s">
        <v>190</v>
      </c>
      <c r="I77" s="56">
        <v>4</v>
      </c>
      <c r="J77" s="56" t="s">
        <v>302</v>
      </c>
      <c r="K77" s="57">
        <v>0.01684490740740741</v>
      </c>
    </row>
    <row r="78" spans="1:11" ht="12.75">
      <c r="A78" s="51">
        <v>71</v>
      </c>
      <c r="B78" s="52">
        <v>228</v>
      </c>
      <c r="C78" s="53" t="s">
        <v>371</v>
      </c>
      <c r="D78" s="54" t="s">
        <v>372</v>
      </c>
      <c r="E78" s="55" t="s">
        <v>373</v>
      </c>
      <c r="F78" s="55" t="s">
        <v>24</v>
      </c>
      <c r="G78" s="55" t="s">
        <v>259</v>
      </c>
      <c r="H78" s="56" t="s">
        <v>190</v>
      </c>
      <c r="I78" s="56">
        <v>3</v>
      </c>
      <c r="J78" s="56" t="s">
        <v>302</v>
      </c>
      <c r="K78" s="57">
        <v>0.016989583333333332</v>
      </c>
    </row>
    <row r="79" spans="1:11" ht="12.75">
      <c r="A79" s="51">
        <v>72</v>
      </c>
      <c r="B79" s="52">
        <v>143</v>
      </c>
      <c r="C79" s="53" t="s">
        <v>127</v>
      </c>
      <c r="D79" s="54" t="s">
        <v>296</v>
      </c>
      <c r="E79" s="55" t="s">
        <v>297</v>
      </c>
      <c r="F79" s="55" t="s">
        <v>0</v>
      </c>
      <c r="G79" s="55" t="s">
        <v>298</v>
      </c>
      <c r="H79" s="56" t="s">
        <v>190</v>
      </c>
      <c r="I79" s="56" t="s">
        <v>194</v>
      </c>
      <c r="J79" s="56" t="s">
        <v>191</v>
      </c>
      <c r="K79" s="57">
        <v>0.016989583333333332</v>
      </c>
    </row>
    <row r="80" spans="1:11" ht="12.75">
      <c r="A80" s="51">
        <v>73</v>
      </c>
      <c r="B80" s="52">
        <v>292</v>
      </c>
      <c r="C80" s="53" t="s">
        <v>14</v>
      </c>
      <c r="D80" s="54" t="s">
        <v>374</v>
      </c>
      <c r="E80" s="55" t="s">
        <v>375</v>
      </c>
      <c r="F80" s="55" t="s">
        <v>28</v>
      </c>
      <c r="G80" s="55" t="s">
        <v>245</v>
      </c>
      <c r="H80" s="56" t="s">
        <v>190</v>
      </c>
      <c r="I80" s="56">
        <v>2</v>
      </c>
      <c r="J80" s="56" t="s">
        <v>302</v>
      </c>
      <c r="K80" s="57">
        <v>0.01711689814814815</v>
      </c>
    </row>
    <row r="81" spans="1:11" ht="12.75">
      <c r="A81" s="51">
        <v>74</v>
      </c>
      <c r="B81" s="52">
        <v>263</v>
      </c>
      <c r="C81" s="53" t="s">
        <v>376</v>
      </c>
      <c r="D81" s="54" t="s">
        <v>377</v>
      </c>
      <c r="E81" s="55" t="s">
        <v>378</v>
      </c>
      <c r="F81" s="55" t="s">
        <v>74</v>
      </c>
      <c r="G81" s="55" t="s">
        <v>224</v>
      </c>
      <c r="H81" s="56" t="s">
        <v>237</v>
      </c>
      <c r="I81" s="56">
        <v>2</v>
      </c>
      <c r="J81" s="56" t="s">
        <v>302</v>
      </c>
      <c r="K81" s="57">
        <v>0.017172453703703704</v>
      </c>
    </row>
    <row r="82" spans="1:11" ht="12.75">
      <c r="A82" s="51">
        <v>75</v>
      </c>
      <c r="B82" s="52">
        <v>261</v>
      </c>
      <c r="C82" s="53" t="s">
        <v>252</v>
      </c>
      <c r="D82" s="54" t="s">
        <v>379</v>
      </c>
      <c r="E82" s="55" t="s">
        <v>380</v>
      </c>
      <c r="F82" s="55" t="s">
        <v>74</v>
      </c>
      <c r="G82" s="55" t="s">
        <v>224</v>
      </c>
      <c r="H82" s="56" t="s">
        <v>237</v>
      </c>
      <c r="I82" s="56">
        <v>2</v>
      </c>
      <c r="J82" s="56" t="s">
        <v>302</v>
      </c>
      <c r="K82" s="57">
        <v>0.017177083333333332</v>
      </c>
    </row>
    <row r="83" spans="1:11" ht="12.75">
      <c r="A83" s="51">
        <v>76</v>
      </c>
      <c r="B83" s="52">
        <v>296</v>
      </c>
      <c r="C83" s="53" t="s">
        <v>381</v>
      </c>
      <c r="D83" s="54" t="s">
        <v>382</v>
      </c>
      <c r="E83" s="55" t="s">
        <v>383</v>
      </c>
      <c r="F83" s="55" t="s">
        <v>28</v>
      </c>
      <c r="G83" s="55" t="s">
        <v>245</v>
      </c>
      <c r="H83" s="56" t="s">
        <v>237</v>
      </c>
      <c r="I83" s="56">
        <v>2</v>
      </c>
      <c r="J83" s="56" t="s">
        <v>302</v>
      </c>
      <c r="K83" s="57">
        <v>0.01720601851851852</v>
      </c>
    </row>
    <row r="84" spans="1:11" ht="12.75">
      <c r="A84" s="51">
        <v>77</v>
      </c>
      <c r="B84" s="52">
        <v>287</v>
      </c>
      <c r="C84" s="53" t="s">
        <v>58</v>
      </c>
      <c r="D84" s="54" t="s">
        <v>243</v>
      </c>
      <c r="E84" s="55" t="s">
        <v>384</v>
      </c>
      <c r="F84" s="55" t="s">
        <v>28</v>
      </c>
      <c r="G84" s="55" t="s">
        <v>245</v>
      </c>
      <c r="H84" s="56" t="s">
        <v>190</v>
      </c>
      <c r="I84" s="56">
        <v>3</v>
      </c>
      <c r="J84" s="56" t="s">
        <v>302</v>
      </c>
      <c r="K84" s="57">
        <v>0.017718750000000002</v>
      </c>
    </row>
    <row r="85" spans="1:11" ht="12.75">
      <c r="A85" s="51">
        <v>78</v>
      </c>
      <c r="B85" s="52">
        <v>199</v>
      </c>
      <c r="C85" s="53" t="s">
        <v>53</v>
      </c>
      <c r="D85" s="54" t="s">
        <v>385</v>
      </c>
      <c r="E85" s="55" t="s">
        <v>386</v>
      </c>
      <c r="F85" s="55" t="s">
        <v>104</v>
      </c>
      <c r="G85" s="55" t="s">
        <v>189</v>
      </c>
      <c r="H85" s="56" t="s">
        <v>190</v>
      </c>
      <c r="I85" s="56">
        <v>4</v>
      </c>
      <c r="J85" s="56" t="s">
        <v>302</v>
      </c>
      <c r="K85" s="57">
        <v>0.017751157407407406</v>
      </c>
    </row>
    <row r="86" spans="1:11" ht="12.75">
      <c r="A86" s="51">
        <v>79</v>
      </c>
      <c r="B86" s="52">
        <v>267</v>
      </c>
      <c r="C86" s="53" t="s">
        <v>45</v>
      </c>
      <c r="D86" s="54" t="s">
        <v>46</v>
      </c>
      <c r="E86" s="55" t="s">
        <v>47</v>
      </c>
      <c r="F86" s="55" t="s">
        <v>74</v>
      </c>
      <c r="G86" s="55" t="s">
        <v>224</v>
      </c>
      <c r="H86" s="56" t="s">
        <v>190</v>
      </c>
      <c r="I86" s="56">
        <v>2</v>
      </c>
      <c r="J86" s="56" t="s">
        <v>302</v>
      </c>
      <c r="K86" s="57">
        <v>0.018010416666666664</v>
      </c>
    </row>
    <row r="87" spans="1:11" ht="12.75">
      <c r="A87" s="51">
        <v>80</v>
      </c>
      <c r="B87" s="52">
        <v>280</v>
      </c>
      <c r="C87" s="53" t="s">
        <v>147</v>
      </c>
      <c r="D87" s="54" t="s">
        <v>387</v>
      </c>
      <c r="E87" s="55" t="s">
        <v>388</v>
      </c>
      <c r="F87" s="55" t="s">
        <v>28</v>
      </c>
      <c r="G87" s="55" t="s">
        <v>245</v>
      </c>
      <c r="H87" s="56" t="s">
        <v>237</v>
      </c>
      <c r="I87" s="56">
        <v>3</v>
      </c>
      <c r="J87" s="56" t="s">
        <v>302</v>
      </c>
      <c r="K87" s="57">
        <v>0.01802199074074074</v>
      </c>
    </row>
    <row r="88" spans="1:11" ht="12.75">
      <c r="A88" s="51">
        <v>81</v>
      </c>
      <c r="B88" s="52">
        <v>166</v>
      </c>
      <c r="C88" s="53" t="s">
        <v>17</v>
      </c>
      <c r="D88" s="54" t="s">
        <v>389</v>
      </c>
      <c r="E88" s="55" t="s">
        <v>390</v>
      </c>
      <c r="F88" s="55" t="s">
        <v>15</v>
      </c>
      <c r="G88" s="55" t="s">
        <v>309</v>
      </c>
      <c r="H88" s="56" t="s">
        <v>190</v>
      </c>
      <c r="I88" s="56">
        <v>2</v>
      </c>
      <c r="J88" s="56" t="s">
        <v>302</v>
      </c>
      <c r="K88" s="57">
        <v>0.018320601851851852</v>
      </c>
    </row>
    <row r="89" spans="1:11" ht="12.75">
      <c r="A89" s="51">
        <v>82</v>
      </c>
      <c r="B89" s="52">
        <v>202</v>
      </c>
      <c r="C89" s="53" t="s">
        <v>161</v>
      </c>
      <c r="D89" s="54" t="s">
        <v>391</v>
      </c>
      <c r="E89" s="55" t="s">
        <v>162</v>
      </c>
      <c r="F89" s="55" t="s">
        <v>104</v>
      </c>
      <c r="G89" s="55" t="s">
        <v>189</v>
      </c>
      <c r="H89" s="56" t="s">
        <v>237</v>
      </c>
      <c r="I89" s="56">
        <v>4</v>
      </c>
      <c r="J89" s="56" t="s">
        <v>302</v>
      </c>
      <c r="K89" s="57">
        <v>0.01857523148148148</v>
      </c>
    </row>
    <row r="90" spans="1:11" ht="12.75">
      <c r="A90" s="51">
        <v>83</v>
      </c>
      <c r="B90" s="52">
        <v>226</v>
      </c>
      <c r="C90" s="53" t="s">
        <v>392</v>
      </c>
      <c r="D90" s="54" t="s">
        <v>222</v>
      </c>
      <c r="E90" s="55" t="s">
        <v>393</v>
      </c>
      <c r="F90" s="55" t="s">
        <v>28</v>
      </c>
      <c r="G90" s="55" t="s">
        <v>224</v>
      </c>
      <c r="H90" s="56" t="s">
        <v>190</v>
      </c>
      <c r="I90" s="56">
        <v>4</v>
      </c>
      <c r="J90" s="56" t="s">
        <v>302</v>
      </c>
      <c r="K90" s="57">
        <v>0.018662037037037036</v>
      </c>
    </row>
    <row r="91" spans="1:11" ht="12.75">
      <c r="A91" s="51">
        <v>84</v>
      </c>
      <c r="B91" s="52">
        <v>159</v>
      </c>
      <c r="C91" s="53" t="s">
        <v>394</v>
      </c>
      <c r="D91" s="54" t="s">
        <v>291</v>
      </c>
      <c r="E91" s="55" t="s">
        <v>395</v>
      </c>
      <c r="F91" s="55" t="s">
        <v>24</v>
      </c>
      <c r="G91" s="55" t="s">
        <v>272</v>
      </c>
      <c r="H91" s="56" t="s">
        <v>190</v>
      </c>
      <c r="I91" s="56">
        <v>3</v>
      </c>
      <c r="J91" s="56" t="s">
        <v>302</v>
      </c>
      <c r="K91" s="57">
        <v>0.01870023148148148</v>
      </c>
    </row>
    <row r="92" spans="1:11" ht="12.75">
      <c r="A92" s="51">
        <v>85</v>
      </c>
      <c r="B92" s="52">
        <v>163</v>
      </c>
      <c r="C92" s="53" t="s">
        <v>21</v>
      </c>
      <c r="D92" s="54" t="s">
        <v>396</v>
      </c>
      <c r="E92" s="55" t="s">
        <v>397</v>
      </c>
      <c r="F92" s="55" t="s">
        <v>15</v>
      </c>
      <c r="G92" s="55" t="s">
        <v>309</v>
      </c>
      <c r="H92" s="56" t="s">
        <v>190</v>
      </c>
      <c r="I92" s="56">
        <v>2</v>
      </c>
      <c r="J92" s="56" t="s">
        <v>302</v>
      </c>
      <c r="K92" s="57">
        <v>0.018886574074074073</v>
      </c>
    </row>
    <row r="93" spans="1:11" ht="12.75">
      <c r="A93" s="51">
        <v>86</v>
      </c>
      <c r="B93" s="52">
        <v>250</v>
      </c>
      <c r="C93" s="53" t="s">
        <v>48</v>
      </c>
      <c r="D93" s="54" t="s">
        <v>398</v>
      </c>
      <c r="E93" s="55" t="s">
        <v>399</v>
      </c>
      <c r="F93" s="55" t="s">
        <v>209</v>
      </c>
      <c r="G93" s="55" t="s">
        <v>194</v>
      </c>
      <c r="H93" s="56" t="s">
        <v>237</v>
      </c>
      <c r="I93" s="56">
        <v>2</v>
      </c>
      <c r="J93" s="56" t="s">
        <v>302</v>
      </c>
      <c r="K93" s="57">
        <v>0.018890046296296297</v>
      </c>
    </row>
    <row r="94" spans="1:11" ht="12.75">
      <c r="A94" s="51">
        <v>87</v>
      </c>
      <c r="B94" s="52">
        <v>218</v>
      </c>
      <c r="C94" s="53" t="s">
        <v>400</v>
      </c>
      <c r="D94" s="54" t="s">
        <v>401</v>
      </c>
      <c r="E94" s="55" t="s">
        <v>402</v>
      </c>
      <c r="F94" s="55" t="s">
        <v>24</v>
      </c>
      <c r="G94" s="55" t="s">
        <v>259</v>
      </c>
      <c r="H94" s="56" t="s">
        <v>237</v>
      </c>
      <c r="I94" s="56">
        <v>4</v>
      </c>
      <c r="J94" s="56" t="s">
        <v>302</v>
      </c>
      <c r="K94" s="57">
        <v>0.020255787037037037</v>
      </c>
    </row>
    <row r="95" spans="1:11" ht="12.75">
      <c r="A95" s="51">
        <v>88</v>
      </c>
      <c r="B95" s="52">
        <v>253</v>
      </c>
      <c r="C95" s="53" t="s">
        <v>403</v>
      </c>
      <c r="D95" s="54" t="s">
        <v>262</v>
      </c>
      <c r="E95" s="55" t="s">
        <v>404</v>
      </c>
      <c r="F95" s="55" t="s">
        <v>74</v>
      </c>
      <c r="G95" s="55" t="s">
        <v>224</v>
      </c>
      <c r="H95" s="56" t="s">
        <v>237</v>
      </c>
      <c r="I95" s="56">
        <v>2</v>
      </c>
      <c r="J95" s="56" t="s">
        <v>302</v>
      </c>
      <c r="K95" s="57">
        <v>0.021447916666666667</v>
      </c>
    </row>
    <row r="96" spans="1:11" ht="12.75">
      <c r="A96" s="51">
        <v>89</v>
      </c>
      <c r="B96" s="52">
        <v>259</v>
      </c>
      <c r="C96" s="53" t="s">
        <v>405</v>
      </c>
      <c r="D96" s="54" t="s">
        <v>406</v>
      </c>
      <c r="E96" s="55" t="s">
        <v>407</v>
      </c>
      <c r="F96" s="55" t="s">
        <v>74</v>
      </c>
      <c r="G96" s="55" t="s">
        <v>224</v>
      </c>
      <c r="H96" s="56" t="s">
        <v>237</v>
      </c>
      <c r="I96" s="56">
        <v>3</v>
      </c>
      <c r="J96" s="56" t="s">
        <v>302</v>
      </c>
      <c r="K96" s="57">
        <v>0.021456018518518517</v>
      </c>
    </row>
    <row r="97" spans="1:11" ht="12.75">
      <c r="A97" s="51">
        <v>90</v>
      </c>
      <c r="B97" s="52">
        <v>229</v>
      </c>
      <c r="C97" s="53" t="s">
        <v>168</v>
      </c>
      <c r="D97" s="54" t="s">
        <v>169</v>
      </c>
      <c r="E97" s="55" t="s">
        <v>170</v>
      </c>
      <c r="F97" s="55" t="s">
        <v>24</v>
      </c>
      <c r="G97" s="55" t="s">
        <v>259</v>
      </c>
      <c r="H97" s="56" t="s">
        <v>190</v>
      </c>
      <c r="I97" s="56">
        <v>4</v>
      </c>
      <c r="J97" s="56" t="s">
        <v>302</v>
      </c>
      <c r="K97" s="57">
        <v>0.021839120370370373</v>
      </c>
    </row>
    <row r="98" spans="1:11" ht="12.75">
      <c r="A98" s="51">
        <v>91</v>
      </c>
      <c r="B98" s="52">
        <v>215</v>
      </c>
      <c r="C98" s="53" t="s">
        <v>408</v>
      </c>
      <c r="D98" s="54" t="s">
        <v>409</v>
      </c>
      <c r="E98" s="55" t="s">
        <v>410</v>
      </c>
      <c r="F98" s="55" t="s">
        <v>28</v>
      </c>
      <c r="G98" s="55" t="s">
        <v>224</v>
      </c>
      <c r="H98" s="56" t="s">
        <v>190</v>
      </c>
      <c r="I98" s="56">
        <v>2</v>
      </c>
      <c r="J98" s="56" t="s">
        <v>302</v>
      </c>
      <c r="K98" s="57">
        <v>0.02310185185185185</v>
      </c>
    </row>
    <row r="99" spans="1:11" ht="12.75">
      <c r="A99" s="51">
        <v>92</v>
      </c>
      <c r="B99" s="52">
        <v>205</v>
      </c>
      <c r="C99" s="53" t="s">
        <v>525</v>
      </c>
      <c r="D99" s="54" t="s">
        <v>411</v>
      </c>
      <c r="E99" s="55" t="s">
        <v>412</v>
      </c>
      <c r="F99" s="55" t="s">
        <v>28</v>
      </c>
      <c r="G99" s="55" t="s">
        <v>224</v>
      </c>
      <c r="H99" s="56" t="s">
        <v>190</v>
      </c>
      <c r="I99" s="56">
        <v>2</v>
      </c>
      <c r="J99" s="56" t="s">
        <v>302</v>
      </c>
      <c r="K99" s="57">
        <v>0.023113425925925926</v>
      </c>
    </row>
    <row r="100" spans="1:11" ht="12.75">
      <c r="A100" s="51">
        <v>93</v>
      </c>
      <c r="B100" s="52">
        <v>237</v>
      </c>
      <c r="C100" s="53" t="s">
        <v>85</v>
      </c>
      <c r="D100" s="54" t="s">
        <v>86</v>
      </c>
      <c r="E100" s="55" t="s">
        <v>87</v>
      </c>
      <c r="F100" s="55" t="s">
        <v>418</v>
      </c>
      <c r="G100" s="55" t="s">
        <v>20</v>
      </c>
      <c r="H100" s="56" t="s">
        <v>190</v>
      </c>
      <c r="I100" s="56">
        <v>5</v>
      </c>
      <c r="J100" s="56" t="s">
        <v>419</v>
      </c>
      <c r="K100" s="57">
        <v>0.023334490740740742</v>
      </c>
    </row>
    <row r="101" spans="1:11" ht="12.75">
      <c r="A101" s="51">
        <v>94</v>
      </c>
      <c r="B101" s="52">
        <v>388</v>
      </c>
      <c r="C101" s="53" t="s">
        <v>58</v>
      </c>
      <c r="D101" s="54" t="s">
        <v>59</v>
      </c>
      <c r="E101" s="55" t="s">
        <v>60</v>
      </c>
      <c r="F101" s="55" t="s">
        <v>24</v>
      </c>
      <c r="G101" s="55" t="s">
        <v>259</v>
      </c>
      <c r="H101" s="56" t="s">
        <v>190</v>
      </c>
      <c r="I101" s="56">
        <v>5</v>
      </c>
      <c r="J101" s="56" t="s">
        <v>419</v>
      </c>
      <c r="K101" s="57">
        <v>0.023432870370370368</v>
      </c>
    </row>
    <row r="102" spans="1:11" ht="12.75">
      <c r="A102" s="51">
        <v>95</v>
      </c>
      <c r="B102" s="52">
        <v>348</v>
      </c>
      <c r="C102" s="53" t="s">
        <v>62</v>
      </c>
      <c r="D102" s="54" t="s">
        <v>63</v>
      </c>
      <c r="E102" s="55" t="s">
        <v>64</v>
      </c>
      <c r="F102" s="55" t="s">
        <v>28</v>
      </c>
      <c r="G102" s="55" t="s">
        <v>224</v>
      </c>
      <c r="H102" s="56" t="s">
        <v>190</v>
      </c>
      <c r="I102" s="56">
        <v>5</v>
      </c>
      <c r="J102" s="56" t="s">
        <v>419</v>
      </c>
      <c r="K102" s="57">
        <v>0.023487268518518515</v>
      </c>
    </row>
    <row r="103" spans="1:11" ht="12.75">
      <c r="A103" s="51">
        <v>96</v>
      </c>
      <c r="B103" s="52">
        <v>299</v>
      </c>
      <c r="C103" s="53" t="s">
        <v>213</v>
      </c>
      <c r="D103" s="54" t="s">
        <v>420</v>
      </c>
      <c r="E103" s="55" t="s">
        <v>421</v>
      </c>
      <c r="F103" s="55" t="s">
        <v>104</v>
      </c>
      <c r="G103" s="55" t="s">
        <v>189</v>
      </c>
      <c r="H103" s="56" t="s">
        <v>190</v>
      </c>
      <c r="I103" s="56">
        <v>5</v>
      </c>
      <c r="J103" s="56" t="s">
        <v>419</v>
      </c>
      <c r="K103" s="57">
        <v>0.023863425925925927</v>
      </c>
    </row>
    <row r="104" spans="1:11" ht="12.75">
      <c r="A104" s="51">
        <v>97</v>
      </c>
      <c r="B104" s="52">
        <v>358</v>
      </c>
      <c r="C104" s="53" t="s">
        <v>422</v>
      </c>
      <c r="D104" s="54" t="s">
        <v>423</v>
      </c>
      <c r="E104" s="55" t="s">
        <v>424</v>
      </c>
      <c r="F104" s="55" t="s">
        <v>24</v>
      </c>
      <c r="G104" s="55" t="s">
        <v>259</v>
      </c>
      <c r="H104" s="56" t="s">
        <v>190</v>
      </c>
      <c r="I104" s="56">
        <v>5</v>
      </c>
      <c r="J104" s="56" t="s">
        <v>419</v>
      </c>
      <c r="K104" s="57">
        <v>0.024053240740740747</v>
      </c>
    </row>
    <row r="105" spans="1:11" ht="12.75">
      <c r="A105" s="51">
        <v>98</v>
      </c>
      <c r="B105" s="52">
        <v>223</v>
      </c>
      <c r="C105" s="53" t="s">
        <v>68</v>
      </c>
      <c r="D105" s="54" t="s">
        <v>69</v>
      </c>
      <c r="E105" s="55" t="s">
        <v>70</v>
      </c>
      <c r="F105" s="55" t="s">
        <v>418</v>
      </c>
      <c r="G105" s="55" t="s">
        <v>20</v>
      </c>
      <c r="H105" s="56" t="s">
        <v>190</v>
      </c>
      <c r="I105" s="56">
        <v>5</v>
      </c>
      <c r="J105" s="56" t="s">
        <v>419</v>
      </c>
      <c r="K105" s="57">
        <v>0.024513888888888887</v>
      </c>
    </row>
    <row r="106" spans="1:11" ht="12.75">
      <c r="A106" s="51">
        <v>99</v>
      </c>
      <c r="B106" s="52">
        <v>302</v>
      </c>
      <c r="C106" s="53" t="s">
        <v>425</v>
      </c>
      <c r="D106" s="54" t="s">
        <v>80</v>
      </c>
      <c r="E106" s="55" t="s">
        <v>81</v>
      </c>
      <c r="F106" s="55" t="s">
        <v>24</v>
      </c>
      <c r="G106" s="55" t="s">
        <v>259</v>
      </c>
      <c r="H106" s="56" t="s">
        <v>190</v>
      </c>
      <c r="I106" s="56">
        <v>5</v>
      </c>
      <c r="J106" s="56" t="s">
        <v>419</v>
      </c>
      <c r="K106" s="57">
        <v>0.02493634259259259</v>
      </c>
    </row>
    <row r="107" spans="1:11" ht="12.75">
      <c r="A107" s="51">
        <v>100</v>
      </c>
      <c r="B107" s="52">
        <v>225</v>
      </c>
      <c r="C107" s="53" t="s">
        <v>17</v>
      </c>
      <c r="D107" s="54" t="s">
        <v>18</v>
      </c>
      <c r="E107" s="55" t="s">
        <v>19</v>
      </c>
      <c r="F107" s="55" t="s">
        <v>418</v>
      </c>
      <c r="G107" s="55" t="s">
        <v>20</v>
      </c>
      <c r="H107" s="56" t="s">
        <v>190</v>
      </c>
      <c r="I107" s="56">
        <v>5</v>
      </c>
      <c r="J107" s="56" t="s">
        <v>419</v>
      </c>
      <c r="K107" s="57">
        <v>0.025231481481481483</v>
      </c>
    </row>
    <row r="108" spans="1:11" ht="12.75">
      <c r="A108" s="51">
        <v>101</v>
      </c>
      <c r="B108" s="52">
        <v>285</v>
      </c>
      <c r="C108" s="53" t="s">
        <v>71</v>
      </c>
      <c r="D108" s="54" t="s">
        <v>72</v>
      </c>
      <c r="E108" s="55" t="s">
        <v>73</v>
      </c>
      <c r="F108" s="55" t="s">
        <v>74</v>
      </c>
      <c r="G108" s="55" t="s">
        <v>259</v>
      </c>
      <c r="H108" s="56" t="s">
        <v>16</v>
      </c>
      <c r="I108" s="56">
        <v>5</v>
      </c>
      <c r="J108" s="56" t="s">
        <v>419</v>
      </c>
      <c r="K108" s="57">
        <v>0.02582060185185185</v>
      </c>
    </row>
    <row r="109" spans="1:11" ht="12.75">
      <c r="A109" s="51">
        <v>102</v>
      </c>
      <c r="B109" s="52">
        <v>233</v>
      </c>
      <c r="C109" s="53" t="s">
        <v>75</v>
      </c>
      <c r="D109" s="54" t="s">
        <v>76</v>
      </c>
      <c r="E109" s="55" t="s">
        <v>77</v>
      </c>
      <c r="F109" s="55" t="s">
        <v>418</v>
      </c>
      <c r="G109" s="55" t="s">
        <v>20</v>
      </c>
      <c r="H109" s="56" t="s">
        <v>190</v>
      </c>
      <c r="I109" s="56">
        <v>5</v>
      </c>
      <c r="J109" s="56" t="s">
        <v>419</v>
      </c>
      <c r="K109" s="57">
        <v>0.025975694444444447</v>
      </c>
    </row>
    <row r="110" spans="1:11" ht="12.75">
      <c r="A110" s="51">
        <v>103</v>
      </c>
      <c r="B110" s="52">
        <v>236</v>
      </c>
      <c r="C110" s="53" t="s">
        <v>22</v>
      </c>
      <c r="D110" s="54" t="s">
        <v>426</v>
      </c>
      <c r="E110" s="55" t="s">
        <v>427</v>
      </c>
      <c r="F110" s="55" t="s">
        <v>418</v>
      </c>
      <c r="G110" s="55" t="s">
        <v>20</v>
      </c>
      <c r="H110" s="56" t="s">
        <v>190</v>
      </c>
      <c r="I110" s="56">
        <v>5</v>
      </c>
      <c r="J110" s="56" t="s">
        <v>419</v>
      </c>
      <c r="K110" s="57">
        <v>0.026185185185185183</v>
      </c>
    </row>
    <row r="111" spans="1:11" ht="12.75">
      <c r="A111" s="51">
        <v>104</v>
      </c>
      <c r="B111" s="52">
        <v>283</v>
      </c>
      <c r="C111" s="53" t="s">
        <v>92</v>
      </c>
      <c r="D111" s="54" t="s">
        <v>93</v>
      </c>
      <c r="E111" s="55" t="s">
        <v>94</v>
      </c>
      <c r="F111" s="55" t="s">
        <v>15</v>
      </c>
      <c r="G111" s="55" t="s">
        <v>309</v>
      </c>
      <c r="H111" s="56" t="s">
        <v>190</v>
      </c>
      <c r="I111" s="56">
        <v>6</v>
      </c>
      <c r="J111" s="56" t="s">
        <v>419</v>
      </c>
      <c r="K111" s="57">
        <v>0.02628009259259259</v>
      </c>
    </row>
    <row r="112" spans="1:11" ht="12.75">
      <c r="A112" s="51">
        <v>105</v>
      </c>
      <c r="B112" s="52">
        <v>295</v>
      </c>
      <c r="C112" s="53" t="s">
        <v>98</v>
      </c>
      <c r="D112" s="54" t="s">
        <v>99</v>
      </c>
      <c r="E112" s="55" t="s">
        <v>100</v>
      </c>
      <c r="F112" s="55" t="s">
        <v>24</v>
      </c>
      <c r="G112" s="55" t="s">
        <v>259</v>
      </c>
      <c r="H112" s="56" t="s">
        <v>190</v>
      </c>
      <c r="I112" s="56">
        <v>5</v>
      </c>
      <c r="J112" s="56" t="s">
        <v>419</v>
      </c>
      <c r="K112" s="57">
        <v>0.02659837962962963</v>
      </c>
    </row>
    <row r="113" spans="1:11" ht="12.75">
      <c r="A113" s="51">
        <v>106</v>
      </c>
      <c r="B113" s="52">
        <v>298</v>
      </c>
      <c r="C113" s="53" t="s">
        <v>22</v>
      </c>
      <c r="D113" s="54" t="s">
        <v>428</v>
      </c>
      <c r="E113" s="55" t="s">
        <v>429</v>
      </c>
      <c r="F113" s="55" t="s">
        <v>104</v>
      </c>
      <c r="G113" s="55" t="s">
        <v>189</v>
      </c>
      <c r="H113" s="56" t="s">
        <v>190</v>
      </c>
      <c r="I113" s="56">
        <v>5</v>
      </c>
      <c r="J113" s="56" t="s">
        <v>419</v>
      </c>
      <c r="K113" s="57">
        <v>0.02664351851851852</v>
      </c>
    </row>
    <row r="114" spans="1:11" ht="12.75">
      <c r="A114" s="51">
        <v>107</v>
      </c>
      <c r="B114" s="52">
        <v>269</v>
      </c>
      <c r="C114" s="53" t="s">
        <v>82</v>
      </c>
      <c r="D114" s="54" t="s">
        <v>83</v>
      </c>
      <c r="E114" s="55" t="s">
        <v>84</v>
      </c>
      <c r="F114" s="55" t="s">
        <v>418</v>
      </c>
      <c r="G114" s="55" t="s">
        <v>20</v>
      </c>
      <c r="H114" s="56" t="s">
        <v>190</v>
      </c>
      <c r="I114" s="56">
        <v>6</v>
      </c>
      <c r="J114" s="56" t="s">
        <v>419</v>
      </c>
      <c r="K114" s="57">
        <v>0.026659722222222224</v>
      </c>
    </row>
    <row r="115" spans="1:11" ht="12.75">
      <c r="A115" s="51">
        <v>108</v>
      </c>
      <c r="B115" s="52">
        <v>389</v>
      </c>
      <c r="C115" s="53" t="s">
        <v>430</v>
      </c>
      <c r="D115" s="54" t="s">
        <v>431</v>
      </c>
      <c r="E115" s="55" t="s">
        <v>432</v>
      </c>
      <c r="F115" s="55" t="s">
        <v>433</v>
      </c>
      <c r="G115" s="55" t="s">
        <v>194</v>
      </c>
      <c r="H115" s="56" t="s">
        <v>190</v>
      </c>
      <c r="I115" s="56">
        <v>5</v>
      </c>
      <c r="J115" s="56" t="s">
        <v>419</v>
      </c>
      <c r="K115" s="57">
        <v>0.026806712962962966</v>
      </c>
    </row>
    <row r="116" spans="1:11" ht="12.75">
      <c r="A116" s="51">
        <v>109</v>
      </c>
      <c r="B116" s="52">
        <v>276</v>
      </c>
      <c r="C116" s="53" t="s">
        <v>65</v>
      </c>
      <c r="D116" s="54" t="s">
        <v>90</v>
      </c>
      <c r="E116" s="55" t="s">
        <v>91</v>
      </c>
      <c r="F116" s="55" t="s">
        <v>24</v>
      </c>
      <c r="G116" s="55" t="s">
        <v>259</v>
      </c>
      <c r="H116" s="56" t="s">
        <v>16</v>
      </c>
      <c r="I116" s="56">
        <v>5</v>
      </c>
      <c r="J116" s="56" t="s">
        <v>419</v>
      </c>
      <c r="K116" s="57">
        <v>0.026878472222222224</v>
      </c>
    </row>
    <row r="117" spans="1:11" ht="12.75">
      <c r="A117" s="51">
        <v>110</v>
      </c>
      <c r="B117" s="52">
        <v>281</v>
      </c>
      <c r="C117" s="53" t="s">
        <v>45</v>
      </c>
      <c r="D117" s="54" t="s">
        <v>108</v>
      </c>
      <c r="E117" s="55" t="s">
        <v>109</v>
      </c>
      <c r="F117" s="55" t="s">
        <v>15</v>
      </c>
      <c r="G117" s="55" t="s">
        <v>309</v>
      </c>
      <c r="H117" s="56" t="s">
        <v>190</v>
      </c>
      <c r="I117" s="56">
        <v>6</v>
      </c>
      <c r="J117" s="56" t="s">
        <v>419</v>
      </c>
      <c r="K117" s="57">
        <v>0.028101851851851854</v>
      </c>
    </row>
    <row r="118" spans="1:11" ht="12.75">
      <c r="A118" s="51">
        <v>111</v>
      </c>
      <c r="B118" s="52">
        <v>347</v>
      </c>
      <c r="C118" s="53" t="s">
        <v>98</v>
      </c>
      <c r="D118" s="54" t="s">
        <v>229</v>
      </c>
      <c r="E118" s="55" t="s">
        <v>434</v>
      </c>
      <c r="F118" s="55" t="s">
        <v>28</v>
      </c>
      <c r="G118" s="55" t="s">
        <v>224</v>
      </c>
      <c r="H118" s="56" t="s">
        <v>190</v>
      </c>
      <c r="I118" s="56">
        <v>5</v>
      </c>
      <c r="J118" s="56" t="s">
        <v>419</v>
      </c>
      <c r="K118" s="57">
        <v>0.02825</v>
      </c>
    </row>
    <row r="119" spans="1:11" ht="12.75">
      <c r="A119" s="51">
        <v>112</v>
      </c>
      <c r="B119" s="52">
        <v>390</v>
      </c>
      <c r="C119" s="53" t="s">
        <v>435</v>
      </c>
      <c r="D119" s="54" t="s">
        <v>436</v>
      </c>
      <c r="E119" s="55" t="s">
        <v>437</v>
      </c>
      <c r="F119" s="55" t="s">
        <v>433</v>
      </c>
      <c r="G119" s="55" t="s">
        <v>194</v>
      </c>
      <c r="H119" s="56" t="s">
        <v>190</v>
      </c>
      <c r="I119" s="56">
        <v>5</v>
      </c>
      <c r="J119" s="56" t="s">
        <v>419</v>
      </c>
      <c r="K119" s="57">
        <v>0.02828472222222222</v>
      </c>
    </row>
    <row r="120" spans="1:11" ht="12.75">
      <c r="A120" s="51">
        <v>113</v>
      </c>
      <c r="B120" s="52">
        <v>306</v>
      </c>
      <c r="C120" s="53" t="s">
        <v>22</v>
      </c>
      <c r="D120" s="54" t="s">
        <v>138</v>
      </c>
      <c r="E120" s="55" t="s">
        <v>438</v>
      </c>
      <c r="F120" s="55" t="s">
        <v>439</v>
      </c>
      <c r="G120" s="55" t="s">
        <v>259</v>
      </c>
      <c r="H120" s="56" t="s">
        <v>190</v>
      </c>
      <c r="I120" s="56">
        <v>5</v>
      </c>
      <c r="J120" s="56" t="s">
        <v>419</v>
      </c>
      <c r="K120" s="57">
        <v>0.028354166666666666</v>
      </c>
    </row>
    <row r="121" spans="1:11" ht="12.75">
      <c r="A121" s="51">
        <v>114</v>
      </c>
      <c r="B121" s="52">
        <v>235</v>
      </c>
      <c r="C121" s="53" t="s">
        <v>277</v>
      </c>
      <c r="D121" s="54" t="s">
        <v>440</v>
      </c>
      <c r="E121" s="55" t="s">
        <v>441</v>
      </c>
      <c r="F121" s="55" t="s">
        <v>418</v>
      </c>
      <c r="G121" s="55" t="s">
        <v>20</v>
      </c>
      <c r="H121" s="56" t="s">
        <v>190</v>
      </c>
      <c r="I121" s="56">
        <v>5</v>
      </c>
      <c r="J121" s="56" t="s">
        <v>419</v>
      </c>
      <c r="K121" s="57">
        <v>0.028415509259259262</v>
      </c>
    </row>
    <row r="122" spans="1:11" ht="12.75">
      <c r="A122" s="51">
        <v>115</v>
      </c>
      <c r="B122" s="52">
        <v>310</v>
      </c>
      <c r="C122" s="53" t="s">
        <v>29</v>
      </c>
      <c r="D122" s="54" t="s">
        <v>103</v>
      </c>
      <c r="E122" s="55" t="s">
        <v>442</v>
      </c>
      <c r="F122" s="55" t="s">
        <v>104</v>
      </c>
      <c r="G122" s="55" t="s">
        <v>189</v>
      </c>
      <c r="H122" s="56" t="s">
        <v>190</v>
      </c>
      <c r="I122" s="56">
        <v>6</v>
      </c>
      <c r="J122" s="56" t="s">
        <v>419</v>
      </c>
      <c r="K122" s="57">
        <v>0.02870601851851852</v>
      </c>
    </row>
    <row r="123" spans="1:11" ht="12.75">
      <c r="A123" s="51">
        <v>116</v>
      </c>
      <c r="B123" s="52">
        <v>387</v>
      </c>
      <c r="C123" s="53" t="s">
        <v>121</v>
      </c>
      <c r="D123" s="54" t="s">
        <v>122</v>
      </c>
      <c r="E123" s="55" t="s">
        <v>123</v>
      </c>
      <c r="F123" s="55" t="s">
        <v>28</v>
      </c>
      <c r="G123" s="55" t="s">
        <v>224</v>
      </c>
      <c r="H123" s="56" t="s">
        <v>190</v>
      </c>
      <c r="I123" s="56">
        <v>6</v>
      </c>
      <c r="J123" s="56" t="s">
        <v>419</v>
      </c>
      <c r="K123" s="57">
        <v>0.0288599537037037</v>
      </c>
    </row>
    <row r="124" spans="1:11" ht="12.75">
      <c r="A124" s="51">
        <v>117</v>
      </c>
      <c r="B124" s="52">
        <v>240</v>
      </c>
      <c r="C124" s="53" t="s">
        <v>71</v>
      </c>
      <c r="D124" s="54" t="s">
        <v>299</v>
      </c>
      <c r="E124" s="55" t="s">
        <v>300</v>
      </c>
      <c r="F124" s="55" t="s">
        <v>24</v>
      </c>
      <c r="G124" s="55" t="s">
        <v>259</v>
      </c>
      <c r="H124" s="56" t="s">
        <v>190</v>
      </c>
      <c r="I124" s="56" t="s">
        <v>194</v>
      </c>
      <c r="J124" s="56" t="s">
        <v>191</v>
      </c>
      <c r="K124" s="57">
        <v>0.029236111111111112</v>
      </c>
    </row>
    <row r="125" spans="1:11" ht="12.75">
      <c r="A125" s="51">
        <v>118</v>
      </c>
      <c r="B125" s="52">
        <v>221</v>
      </c>
      <c r="C125" s="53" t="s">
        <v>114</v>
      </c>
      <c r="D125" s="54" t="s">
        <v>115</v>
      </c>
      <c r="E125" s="55" t="s">
        <v>116</v>
      </c>
      <c r="F125" s="55" t="s">
        <v>24</v>
      </c>
      <c r="G125" s="55" t="s">
        <v>259</v>
      </c>
      <c r="H125" s="56" t="s">
        <v>237</v>
      </c>
      <c r="I125" s="56">
        <v>6</v>
      </c>
      <c r="J125" s="56" t="s">
        <v>419</v>
      </c>
      <c r="K125" s="57">
        <v>0.029248842592592594</v>
      </c>
    </row>
    <row r="126" spans="1:11" ht="12.75">
      <c r="A126" s="51">
        <v>119</v>
      </c>
      <c r="B126" s="52">
        <v>275</v>
      </c>
      <c r="C126" s="53" t="s">
        <v>53</v>
      </c>
      <c r="D126" s="54" t="s">
        <v>124</v>
      </c>
      <c r="E126" s="55" t="s">
        <v>125</v>
      </c>
      <c r="F126" s="55" t="s">
        <v>24</v>
      </c>
      <c r="G126" s="55" t="s">
        <v>259</v>
      </c>
      <c r="H126" s="56" t="s">
        <v>190</v>
      </c>
      <c r="I126" s="56">
        <v>6</v>
      </c>
      <c r="J126" s="56" t="s">
        <v>419</v>
      </c>
      <c r="K126" s="57">
        <v>0.0293912037037037</v>
      </c>
    </row>
    <row r="127" spans="1:11" ht="12.75">
      <c r="A127" s="51">
        <v>120</v>
      </c>
      <c r="B127" s="52">
        <v>350</v>
      </c>
      <c r="C127" s="53" t="s">
        <v>45</v>
      </c>
      <c r="D127" s="54" t="s">
        <v>443</v>
      </c>
      <c r="E127" s="55" t="s">
        <v>444</v>
      </c>
      <c r="F127" s="55" t="s">
        <v>0</v>
      </c>
      <c r="G127" s="55" t="s">
        <v>50</v>
      </c>
      <c r="H127" s="56" t="s">
        <v>190</v>
      </c>
      <c r="I127" s="56">
        <v>6</v>
      </c>
      <c r="J127" s="56" t="s">
        <v>419</v>
      </c>
      <c r="K127" s="57">
        <v>0.029475694444444447</v>
      </c>
    </row>
    <row r="128" spans="1:11" ht="12.75">
      <c r="A128" s="51">
        <v>121</v>
      </c>
      <c r="B128" s="52">
        <v>174</v>
      </c>
      <c r="C128" s="53" t="s">
        <v>260</v>
      </c>
      <c r="D128" s="54" t="s">
        <v>174</v>
      </c>
      <c r="E128" s="55" t="s">
        <v>175</v>
      </c>
      <c r="F128" s="55" t="s">
        <v>24</v>
      </c>
      <c r="G128" s="55" t="s">
        <v>176</v>
      </c>
      <c r="H128" s="56" t="s">
        <v>190</v>
      </c>
      <c r="I128" s="56">
        <v>4</v>
      </c>
      <c r="J128" s="56" t="s">
        <v>302</v>
      </c>
      <c r="K128" s="57">
        <v>0.029692129629629627</v>
      </c>
    </row>
    <row r="129" spans="1:11" ht="12.75">
      <c r="A129" s="51">
        <v>122</v>
      </c>
      <c r="B129" s="52">
        <v>331</v>
      </c>
      <c r="C129" s="53" t="s">
        <v>445</v>
      </c>
      <c r="D129" s="54" t="s">
        <v>205</v>
      </c>
      <c r="E129" s="55" t="s">
        <v>446</v>
      </c>
      <c r="F129" s="55" t="s">
        <v>0</v>
      </c>
      <c r="G129" s="55" t="s">
        <v>50</v>
      </c>
      <c r="H129" s="56" t="s">
        <v>190</v>
      </c>
      <c r="I129" s="56">
        <v>6</v>
      </c>
      <c r="J129" s="56" t="s">
        <v>419</v>
      </c>
      <c r="K129" s="57">
        <v>0.030024305555555558</v>
      </c>
    </row>
    <row r="130" spans="1:11" ht="12.75">
      <c r="A130" s="51">
        <v>123</v>
      </c>
      <c r="B130" s="52">
        <v>332</v>
      </c>
      <c r="C130" s="53" t="s">
        <v>163</v>
      </c>
      <c r="D130" s="54" t="s">
        <v>447</v>
      </c>
      <c r="E130" s="55" t="s">
        <v>448</v>
      </c>
      <c r="F130" s="55" t="s">
        <v>0</v>
      </c>
      <c r="G130" s="55" t="s">
        <v>50</v>
      </c>
      <c r="H130" s="56" t="s">
        <v>190</v>
      </c>
      <c r="I130" s="56">
        <v>6</v>
      </c>
      <c r="J130" s="56" t="s">
        <v>419</v>
      </c>
      <c r="K130" s="57">
        <v>0.030135416666666668</v>
      </c>
    </row>
    <row r="131" spans="1:11" ht="12.75">
      <c r="A131" s="51">
        <v>124</v>
      </c>
      <c r="B131" s="52">
        <v>318</v>
      </c>
      <c r="C131" s="53" t="s">
        <v>449</v>
      </c>
      <c r="D131" s="54" t="s">
        <v>105</v>
      </c>
      <c r="E131" s="55" t="s">
        <v>106</v>
      </c>
      <c r="F131" s="55" t="s">
        <v>24</v>
      </c>
      <c r="G131" s="55" t="s">
        <v>107</v>
      </c>
      <c r="H131" s="56" t="s">
        <v>190</v>
      </c>
      <c r="I131" s="56">
        <v>5</v>
      </c>
      <c r="J131" s="56" t="s">
        <v>419</v>
      </c>
      <c r="K131" s="57">
        <v>0.030149305555555558</v>
      </c>
    </row>
    <row r="132" spans="1:11" ht="12.75">
      <c r="A132" s="51">
        <v>125</v>
      </c>
      <c r="B132" s="52">
        <v>208</v>
      </c>
      <c r="C132" s="53" t="s">
        <v>102</v>
      </c>
      <c r="D132" s="54" t="s">
        <v>288</v>
      </c>
      <c r="E132" s="55" t="s">
        <v>450</v>
      </c>
      <c r="F132" s="55" t="s">
        <v>370</v>
      </c>
      <c r="G132" s="55" t="s">
        <v>272</v>
      </c>
      <c r="H132" s="56" t="s">
        <v>190</v>
      </c>
      <c r="I132" s="56">
        <v>5</v>
      </c>
      <c r="J132" s="56" t="s">
        <v>419</v>
      </c>
      <c r="K132" s="57">
        <v>0.03034259259259259</v>
      </c>
    </row>
    <row r="133" spans="1:11" ht="12.75">
      <c r="A133" s="51">
        <v>126</v>
      </c>
      <c r="B133" s="52">
        <v>200</v>
      </c>
      <c r="C133" s="53" t="s">
        <v>113</v>
      </c>
      <c r="D133" s="54" t="s">
        <v>451</v>
      </c>
      <c r="E133" s="55" t="s">
        <v>95</v>
      </c>
      <c r="F133" s="55" t="s">
        <v>24</v>
      </c>
      <c r="G133" s="55" t="s">
        <v>259</v>
      </c>
      <c r="H133" s="56" t="s">
        <v>190</v>
      </c>
      <c r="I133" s="56">
        <v>6</v>
      </c>
      <c r="J133" s="56" t="s">
        <v>419</v>
      </c>
      <c r="K133" s="57">
        <v>0.030515046296296297</v>
      </c>
    </row>
    <row r="134" spans="1:11" ht="12.75">
      <c r="A134" s="51">
        <v>127</v>
      </c>
      <c r="B134" s="52">
        <v>268</v>
      </c>
      <c r="C134" s="53" t="s">
        <v>452</v>
      </c>
      <c r="D134" s="54" t="s">
        <v>453</v>
      </c>
      <c r="E134" s="55" t="s">
        <v>454</v>
      </c>
      <c r="F134" s="55" t="s">
        <v>24</v>
      </c>
      <c r="G134" s="55" t="s">
        <v>259</v>
      </c>
      <c r="H134" s="56" t="s">
        <v>190</v>
      </c>
      <c r="I134" s="56">
        <v>6</v>
      </c>
      <c r="J134" s="56" t="s">
        <v>419</v>
      </c>
      <c r="K134" s="57">
        <v>0.030688657407407408</v>
      </c>
    </row>
    <row r="135" spans="1:11" ht="12.75">
      <c r="A135" s="51">
        <v>128</v>
      </c>
      <c r="B135" s="52">
        <v>315</v>
      </c>
      <c r="C135" s="53" t="s">
        <v>413</v>
      </c>
      <c r="D135" s="54" t="s">
        <v>455</v>
      </c>
      <c r="E135" s="55" t="s">
        <v>456</v>
      </c>
      <c r="F135" s="55" t="s">
        <v>24</v>
      </c>
      <c r="G135" s="55" t="s">
        <v>194</v>
      </c>
      <c r="H135" s="56" t="s">
        <v>190</v>
      </c>
      <c r="I135" s="56">
        <v>6</v>
      </c>
      <c r="J135" s="56" t="s">
        <v>419</v>
      </c>
      <c r="K135" s="57">
        <v>0.03075925925925926</v>
      </c>
    </row>
    <row r="136" spans="1:11" ht="12.75">
      <c r="A136" s="51">
        <v>129</v>
      </c>
      <c r="B136" s="52">
        <v>290</v>
      </c>
      <c r="C136" s="53" t="s">
        <v>102</v>
      </c>
      <c r="D136" s="54" t="s">
        <v>457</v>
      </c>
      <c r="E136" s="55" t="s">
        <v>458</v>
      </c>
      <c r="F136" s="55" t="s">
        <v>194</v>
      </c>
      <c r="G136" s="55" t="s">
        <v>194</v>
      </c>
      <c r="H136" s="56" t="s">
        <v>190</v>
      </c>
      <c r="I136" s="56">
        <v>5</v>
      </c>
      <c r="J136" s="56" t="s">
        <v>419</v>
      </c>
      <c r="K136" s="57">
        <v>0.030866898148148147</v>
      </c>
    </row>
    <row r="137" spans="1:11" ht="12.75">
      <c r="A137" s="51">
        <v>130</v>
      </c>
      <c r="B137" s="52">
        <v>300</v>
      </c>
      <c r="C137" s="53" t="s">
        <v>110</v>
      </c>
      <c r="D137" s="54" t="s">
        <v>459</v>
      </c>
      <c r="E137" s="55" t="s">
        <v>460</v>
      </c>
      <c r="F137" s="55" t="s">
        <v>0</v>
      </c>
      <c r="G137" s="55" t="s">
        <v>461</v>
      </c>
      <c r="H137" s="56" t="s">
        <v>190</v>
      </c>
      <c r="I137" s="56">
        <v>5</v>
      </c>
      <c r="J137" s="56" t="s">
        <v>419</v>
      </c>
      <c r="K137" s="57">
        <v>0.03088310185185185</v>
      </c>
    </row>
    <row r="138" spans="1:11" ht="12.75">
      <c r="A138" s="51">
        <v>131</v>
      </c>
      <c r="B138" s="52">
        <v>289</v>
      </c>
      <c r="C138" s="53" t="s">
        <v>89</v>
      </c>
      <c r="D138" s="54" t="s">
        <v>96</v>
      </c>
      <c r="E138" s="55" t="s">
        <v>97</v>
      </c>
      <c r="F138" s="55" t="s">
        <v>24</v>
      </c>
      <c r="G138" s="55" t="s">
        <v>259</v>
      </c>
      <c r="H138" s="56" t="s">
        <v>190</v>
      </c>
      <c r="I138" s="56">
        <v>6</v>
      </c>
      <c r="J138" s="56" t="s">
        <v>419</v>
      </c>
      <c r="K138" s="57">
        <v>0.031070601851851853</v>
      </c>
    </row>
    <row r="139" spans="1:11" ht="12.75">
      <c r="A139" s="51">
        <v>132</v>
      </c>
      <c r="B139" s="52">
        <v>370</v>
      </c>
      <c r="C139" s="53" t="s">
        <v>462</v>
      </c>
      <c r="D139" s="54" t="s">
        <v>463</v>
      </c>
      <c r="E139" s="55" t="s">
        <v>464</v>
      </c>
      <c r="F139" s="55" t="s">
        <v>465</v>
      </c>
      <c r="G139" s="55" t="s">
        <v>194</v>
      </c>
      <c r="H139" s="56" t="s">
        <v>190</v>
      </c>
      <c r="I139" s="56">
        <v>6</v>
      </c>
      <c r="J139" s="56" t="s">
        <v>419</v>
      </c>
      <c r="K139" s="57">
        <v>0.031166666666666665</v>
      </c>
    </row>
    <row r="140" spans="1:11" ht="12.75">
      <c r="A140" s="51">
        <v>133</v>
      </c>
      <c r="B140" s="52">
        <v>262</v>
      </c>
      <c r="C140" s="53" t="s">
        <v>45</v>
      </c>
      <c r="D140" s="54" t="s">
        <v>57</v>
      </c>
      <c r="E140" s="55" t="s">
        <v>130</v>
      </c>
      <c r="F140" s="55" t="s">
        <v>24</v>
      </c>
      <c r="G140" s="55" t="s">
        <v>259</v>
      </c>
      <c r="H140" s="56" t="s">
        <v>190</v>
      </c>
      <c r="I140" s="56">
        <v>6</v>
      </c>
      <c r="J140" s="56" t="s">
        <v>419</v>
      </c>
      <c r="K140" s="57">
        <v>0.031247685185185187</v>
      </c>
    </row>
    <row r="141" spans="1:11" ht="12.75">
      <c r="A141" s="51">
        <v>134</v>
      </c>
      <c r="B141" s="52">
        <v>373</v>
      </c>
      <c r="C141" s="53" t="s">
        <v>131</v>
      </c>
      <c r="D141" s="54" t="s">
        <v>132</v>
      </c>
      <c r="E141" s="55" t="s">
        <v>133</v>
      </c>
      <c r="F141" s="55" t="s">
        <v>28</v>
      </c>
      <c r="G141" s="55" t="s">
        <v>224</v>
      </c>
      <c r="H141" s="56" t="s">
        <v>237</v>
      </c>
      <c r="I141" s="56">
        <v>6</v>
      </c>
      <c r="J141" s="56" t="s">
        <v>419</v>
      </c>
      <c r="K141" s="57">
        <v>0.03132060185185185</v>
      </c>
    </row>
    <row r="142" spans="1:11" ht="12.75">
      <c r="A142" s="51">
        <v>135</v>
      </c>
      <c r="B142" s="52">
        <v>349</v>
      </c>
      <c r="C142" s="53" t="s">
        <v>128</v>
      </c>
      <c r="D142" s="54" t="s">
        <v>129</v>
      </c>
      <c r="E142" s="55" t="s">
        <v>466</v>
      </c>
      <c r="F142" s="55" t="s">
        <v>28</v>
      </c>
      <c r="G142" s="55" t="s">
        <v>224</v>
      </c>
      <c r="H142" s="56" t="s">
        <v>190</v>
      </c>
      <c r="I142" s="56">
        <v>6</v>
      </c>
      <c r="J142" s="56" t="s">
        <v>419</v>
      </c>
      <c r="K142" s="57">
        <v>0.031324074074074074</v>
      </c>
    </row>
    <row r="143" spans="1:11" ht="12.75">
      <c r="A143" s="51">
        <v>136</v>
      </c>
      <c r="B143" s="52">
        <v>293</v>
      </c>
      <c r="C143" s="53" t="s">
        <v>231</v>
      </c>
      <c r="D143" s="54" t="s">
        <v>467</v>
      </c>
      <c r="E143" s="55" t="s">
        <v>468</v>
      </c>
      <c r="F143" s="55" t="s">
        <v>28</v>
      </c>
      <c r="G143" s="55" t="s">
        <v>224</v>
      </c>
      <c r="H143" s="56" t="s">
        <v>190</v>
      </c>
      <c r="I143" s="56">
        <v>5</v>
      </c>
      <c r="J143" s="56" t="s">
        <v>419</v>
      </c>
      <c r="K143" s="57">
        <v>0.03243865740740741</v>
      </c>
    </row>
    <row r="144" spans="1:11" ht="12.75">
      <c r="A144" s="51">
        <v>137</v>
      </c>
      <c r="B144" s="52">
        <v>326</v>
      </c>
      <c r="C144" s="53" t="s">
        <v>469</v>
      </c>
      <c r="D144" s="54" t="s">
        <v>470</v>
      </c>
      <c r="E144" s="55" t="s">
        <v>471</v>
      </c>
      <c r="F144" s="55" t="s">
        <v>24</v>
      </c>
      <c r="G144" s="55" t="s">
        <v>194</v>
      </c>
      <c r="H144" s="56" t="s">
        <v>190</v>
      </c>
      <c r="I144" s="56">
        <v>5</v>
      </c>
      <c r="J144" s="56" t="s">
        <v>419</v>
      </c>
      <c r="K144" s="57">
        <v>0.03255092592592593</v>
      </c>
    </row>
    <row r="145" spans="1:11" ht="12.75">
      <c r="A145" s="51">
        <v>138</v>
      </c>
      <c r="B145" s="52">
        <v>386</v>
      </c>
      <c r="C145" s="53" t="s">
        <v>61</v>
      </c>
      <c r="D145" s="54" t="s">
        <v>472</v>
      </c>
      <c r="E145" s="55" t="s">
        <v>473</v>
      </c>
      <c r="F145" s="55" t="s">
        <v>28</v>
      </c>
      <c r="G145" s="55" t="s">
        <v>224</v>
      </c>
      <c r="H145" s="56" t="s">
        <v>190</v>
      </c>
      <c r="I145" s="56">
        <v>5</v>
      </c>
      <c r="J145" s="56" t="s">
        <v>419</v>
      </c>
      <c r="K145" s="57">
        <v>0.03268287037037037</v>
      </c>
    </row>
    <row r="146" spans="1:11" ht="12.75">
      <c r="A146" s="51">
        <v>139</v>
      </c>
      <c r="B146" s="52">
        <v>325</v>
      </c>
      <c r="C146" s="53" t="s">
        <v>119</v>
      </c>
      <c r="D146" s="54" t="s">
        <v>117</v>
      </c>
      <c r="E146" s="55" t="s">
        <v>474</v>
      </c>
      <c r="F146" s="55" t="s">
        <v>28</v>
      </c>
      <c r="G146" s="55" t="s">
        <v>224</v>
      </c>
      <c r="H146" s="56" t="s">
        <v>190</v>
      </c>
      <c r="I146" s="56">
        <v>5</v>
      </c>
      <c r="J146" s="56" t="s">
        <v>419</v>
      </c>
      <c r="K146" s="57">
        <v>0.03286111111111111</v>
      </c>
    </row>
    <row r="147" spans="1:11" ht="12.75">
      <c r="A147" s="51">
        <v>140</v>
      </c>
      <c r="B147" s="52">
        <v>321</v>
      </c>
      <c r="C147" s="53" t="s">
        <v>43</v>
      </c>
      <c r="D147" s="54" t="s">
        <v>117</v>
      </c>
      <c r="E147" s="55" t="s">
        <v>118</v>
      </c>
      <c r="F147" s="55" t="s">
        <v>28</v>
      </c>
      <c r="G147" s="55" t="s">
        <v>224</v>
      </c>
      <c r="H147" s="56" t="s">
        <v>190</v>
      </c>
      <c r="I147" s="56">
        <v>5</v>
      </c>
      <c r="J147" s="56" t="s">
        <v>419</v>
      </c>
      <c r="K147" s="57">
        <v>0.03288310185185185</v>
      </c>
    </row>
    <row r="148" spans="1:11" ht="12.75">
      <c r="A148" s="51">
        <v>141</v>
      </c>
      <c r="B148" s="52">
        <v>367</v>
      </c>
      <c r="C148" s="53" t="s">
        <v>475</v>
      </c>
      <c r="D148" s="54" t="s">
        <v>476</v>
      </c>
      <c r="E148" s="55" t="s">
        <v>146</v>
      </c>
      <c r="F148" s="55" t="s">
        <v>28</v>
      </c>
      <c r="G148" s="55" t="s">
        <v>224</v>
      </c>
      <c r="H148" s="56" t="s">
        <v>190</v>
      </c>
      <c r="I148" s="56">
        <v>6</v>
      </c>
      <c r="J148" s="56" t="s">
        <v>419</v>
      </c>
      <c r="K148" s="57">
        <v>0.03317361111111111</v>
      </c>
    </row>
    <row r="149" spans="1:11" ht="12.75">
      <c r="A149" s="51">
        <v>142</v>
      </c>
      <c r="B149" s="52">
        <v>288</v>
      </c>
      <c r="C149" s="53" t="s">
        <v>53</v>
      </c>
      <c r="D149" s="54" t="s">
        <v>134</v>
      </c>
      <c r="E149" s="55" t="s">
        <v>477</v>
      </c>
      <c r="F149" s="55" t="s">
        <v>24</v>
      </c>
      <c r="G149" s="55" t="s">
        <v>259</v>
      </c>
      <c r="H149" s="56" t="s">
        <v>16</v>
      </c>
      <c r="I149" s="56">
        <v>5</v>
      </c>
      <c r="J149" s="56" t="s">
        <v>419</v>
      </c>
      <c r="K149" s="57">
        <v>0.03339814814814815</v>
      </c>
    </row>
    <row r="150" spans="1:11" ht="12.75">
      <c r="A150" s="51">
        <v>143</v>
      </c>
      <c r="B150" s="52">
        <v>273</v>
      </c>
      <c r="C150" s="53" t="s">
        <v>150</v>
      </c>
      <c r="D150" s="54" t="s">
        <v>151</v>
      </c>
      <c r="E150" s="55" t="s">
        <v>478</v>
      </c>
      <c r="F150" s="55" t="s">
        <v>15</v>
      </c>
      <c r="G150" s="55" t="s">
        <v>309</v>
      </c>
      <c r="H150" s="56" t="s">
        <v>237</v>
      </c>
      <c r="I150" s="56">
        <v>5</v>
      </c>
      <c r="J150" s="56" t="s">
        <v>419</v>
      </c>
      <c r="K150" s="57">
        <v>0.03374421296296296</v>
      </c>
    </row>
    <row r="151" spans="1:11" ht="12.75">
      <c r="A151" s="51">
        <v>144</v>
      </c>
      <c r="B151" s="52">
        <v>294</v>
      </c>
      <c r="C151" s="53" t="s">
        <v>62</v>
      </c>
      <c r="D151" s="54" t="s">
        <v>479</v>
      </c>
      <c r="E151" s="55" t="s">
        <v>480</v>
      </c>
      <c r="F151" s="55" t="s">
        <v>203</v>
      </c>
      <c r="G151" s="55" t="s">
        <v>194</v>
      </c>
      <c r="H151" s="56" t="s">
        <v>190</v>
      </c>
      <c r="I151" s="56">
        <v>6</v>
      </c>
      <c r="J151" s="56" t="s">
        <v>419</v>
      </c>
      <c r="K151" s="57">
        <v>0.033748842592592594</v>
      </c>
    </row>
    <row r="152" spans="1:11" ht="12.75">
      <c r="A152" s="51">
        <v>145</v>
      </c>
      <c r="B152" s="52">
        <v>345</v>
      </c>
      <c r="C152" s="53" t="s">
        <v>165</v>
      </c>
      <c r="D152" s="54" t="s">
        <v>232</v>
      </c>
      <c r="E152" s="55" t="s">
        <v>481</v>
      </c>
      <c r="F152" s="55" t="s">
        <v>28</v>
      </c>
      <c r="G152" s="55" t="s">
        <v>224</v>
      </c>
      <c r="H152" s="56" t="s">
        <v>190</v>
      </c>
      <c r="I152" s="56">
        <v>6</v>
      </c>
      <c r="J152" s="56" t="s">
        <v>419</v>
      </c>
      <c r="K152" s="57">
        <v>0.0339212962962963</v>
      </c>
    </row>
    <row r="153" spans="1:11" ht="12.75">
      <c r="A153" s="51">
        <v>146</v>
      </c>
      <c r="B153" s="52">
        <v>372</v>
      </c>
      <c r="C153" s="53" t="s">
        <v>49</v>
      </c>
      <c r="D153" s="54" t="s">
        <v>482</v>
      </c>
      <c r="E153" s="55" t="s">
        <v>483</v>
      </c>
      <c r="F153" s="55" t="s">
        <v>28</v>
      </c>
      <c r="G153" s="55" t="s">
        <v>224</v>
      </c>
      <c r="H153" s="56" t="s">
        <v>237</v>
      </c>
      <c r="I153" s="56">
        <v>5</v>
      </c>
      <c r="J153" s="56" t="s">
        <v>419</v>
      </c>
      <c r="K153" s="57">
        <v>0.03406134259259259</v>
      </c>
    </row>
    <row r="154" spans="1:11" ht="12.75">
      <c r="A154" s="51">
        <v>147</v>
      </c>
      <c r="B154" s="52">
        <v>338</v>
      </c>
      <c r="C154" s="53" t="s">
        <v>139</v>
      </c>
      <c r="D154" s="54" t="s">
        <v>140</v>
      </c>
      <c r="E154" s="55" t="s">
        <v>141</v>
      </c>
      <c r="F154" s="55" t="s">
        <v>0</v>
      </c>
      <c r="G154" s="55" t="s">
        <v>50</v>
      </c>
      <c r="H154" s="56" t="s">
        <v>190</v>
      </c>
      <c r="I154" s="56">
        <v>6</v>
      </c>
      <c r="J154" s="56" t="s">
        <v>419</v>
      </c>
      <c r="K154" s="57">
        <v>0.03415509259259259</v>
      </c>
    </row>
    <row r="155" spans="1:11" ht="12.75">
      <c r="A155" s="51">
        <v>148</v>
      </c>
      <c r="B155" s="52">
        <v>317</v>
      </c>
      <c r="C155" s="53" t="s">
        <v>484</v>
      </c>
      <c r="D155" s="54" t="s">
        <v>144</v>
      </c>
      <c r="E155" s="55" t="s">
        <v>485</v>
      </c>
      <c r="F155" s="55" t="s">
        <v>24</v>
      </c>
      <c r="G155" s="55" t="s">
        <v>194</v>
      </c>
      <c r="H155" s="56" t="s">
        <v>190</v>
      </c>
      <c r="I155" s="56">
        <v>5</v>
      </c>
      <c r="J155" s="56" t="s">
        <v>419</v>
      </c>
      <c r="K155" s="57">
        <v>0.034366898148148146</v>
      </c>
    </row>
    <row r="156" spans="1:11" ht="12.75">
      <c r="A156" s="51">
        <v>149</v>
      </c>
      <c r="B156" s="52">
        <v>342</v>
      </c>
      <c r="C156" s="53" t="s">
        <v>88</v>
      </c>
      <c r="D156" s="54" t="s">
        <v>486</v>
      </c>
      <c r="E156" s="55" t="s">
        <v>487</v>
      </c>
      <c r="F156" s="55" t="s">
        <v>0</v>
      </c>
      <c r="G156" s="55" t="s">
        <v>50</v>
      </c>
      <c r="H156" s="56" t="s">
        <v>190</v>
      </c>
      <c r="I156" s="56">
        <v>6</v>
      </c>
      <c r="J156" s="56" t="s">
        <v>419</v>
      </c>
      <c r="K156" s="57">
        <v>0.03450810185185185</v>
      </c>
    </row>
    <row r="157" spans="1:11" ht="12.75">
      <c r="A157" s="51">
        <v>150</v>
      </c>
      <c r="B157" s="52">
        <v>312</v>
      </c>
      <c r="C157" s="53" t="s">
        <v>152</v>
      </c>
      <c r="D157" s="54" t="s">
        <v>153</v>
      </c>
      <c r="E157" s="55" t="s">
        <v>154</v>
      </c>
      <c r="F157" s="55" t="s">
        <v>104</v>
      </c>
      <c r="G157" s="55" t="s">
        <v>189</v>
      </c>
      <c r="H157" s="56" t="s">
        <v>190</v>
      </c>
      <c r="I157" s="56">
        <v>6</v>
      </c>
      <c r="J157" s="56" t="s">
        <v>419</v>
      </c>
      <c r="K157" s="57">
        <v>0.03454050925925926</v>
      </c>
    </row>
    <row r="158" spans="1:11" ht="12.75">
      <c r="A158" s="51">
        <v>151</v>
      </c>
      <c r="B158" s="52">
        <v>394</v>
      </c>
      <c r="C158" s="53" t="s">
        <v>488</v>
      </c>
      <c r="D158" s="54" t="s">
        <v>489</v>
      </c>
      <c r="E158" s="55" t="s">
        <v>490</v>
      </c>
      <c r="F158" s="55" t="s">
        <v>24</v>
      </c>
      <c r="G158" s="55" t="s">
        <v>194</v>
      </c>
      <c r="H158" s="56" t="s">
        <v>237</v>
      </c>
      <c r="I158" s="56">
        <v>5</v>
      </c>
      <c r="J158" s="56" t="s">
        <v>419</v>
      </c>
      <c r="K158" s="57">
        <v>0.03458564814814815</v>
      </c>
    </row>
    <row r="159" spans="1:11" ht="12.75">
      <c r="A159" s="51">
        <v>152</v>
      </c>
      <c r="B159" s="52">
        <v>247</v>
      </c>
      <c r="C159" s="53" t="s">
        <v>135</v>
      </c>
      <c r="D159" s="54" t="s">
        <v>136</v>
      </c>
      <c r="E159" s="55" t="s">
        <v>137</v>
      </c>
      <c r="F159" s="55" t="s">
        <v>24</v>
      </c>
      <c r="G159" s="55" t="s">
        <v>259</v>
      </c>
      <c r="H159" s="56" t="s">
        <v>190</v>
      </c>
      <c r="I159" s="56">
        <v>6</v>
      </c>
      <c r="J159" s="56" t="s">
        <v>419</v>
      </c>
      <c r="K159" s="57">
        <v>0.03490856481481481</v>
      </c>
    </row>
    <row r="160" spans="1:11" ht="12.75">
      <c r="A160" s="51">
        <v>153</v>
      </c>
      <c r="B160" s="52">
        <v>392</v>
      </c>
      <c r="C160" s="53" t="s">
        <v>491</v>
      </c>
      <c r="D160" s="54" t="s">
        <v>492</v>
      </c>
      <c r="E160" s="55" t="s">
        <v>493</v>
      </c>
      <c r="F160" s="55" t="s">
        <v>74</v>
      </c>
      <c r="G160" s="55" t="s">
        <v>224</v>
      </c>
      <c r="H160" s="56" t="s">
        <v>237</v>
      </c>
      <c r="I160" s="56">
        <v>5</v>
      </c>
      <c r="J160" s="56" t="s">
        <v>419</v>
      </c>
      <c r="K160" s="57">
        <v>0.0349837962962963</v>
      </c>
    </row>
    <row r="161" spans="1:11" ht="12.75">
      <c r="A161" s="51">
        <v>154</v>
      </c>
      <c r="B161" s="52">
        <v>391</v>
      </c>
      <c r="C161" s="53" t="s">
        <v>147</v>
      </c>
      <c r="D161" s="54" t="s">
        <v>148</v>
      </c>
      <c r="E161" s="55" t="s">
        <v>149</v>
      </c>
      <c r="F161" s="55" t="s">
        <v>494</v>
      </c>
      <c r="G161" s="55" t="s">
        <v>224</v>
      </c>
      <c r="H161" s="56" t="s">
        <v>237</v>
      </c>
      <c r="I161" s="56">
        <v>5</v>
      </c>
      <c r="J161" s="56" t="s">
        <v>419</v>
      </c>
      <c r="K161" s="57">
        <v>0.035159722222222224</v>
      </c>
    </row>
    <row r="162" spans="1:11" ht="12.75">
      <c r="A162" s="51">
        <v>155</v>
      </c>
      <c r="B162" s="52">
        <v>313</v>
      </c>
      <c r="C162" s="53" t="s">
        <v>126</v>
      </c>
      <c r="D162" s="54" t="s">
        <v>495</v>
      </c>
      <c r="E162" s="55" t="s">
        <v>496</v>
      </c>
      <c r="F162" s="55" t="s">
        <v>104</v>
      </c>
      <c r="G162" s="55" t="s">
        <v>189</v>
      </c>
      <c r="H162" s="56" t="s">
        <v>190</v>
      </c>
      <c r="I162" s="56">
        <v>6</v>
      </c>
      <c r="J162" s="56" t="s">
        <v>419</v>
      </c>
      <c r="K162" s="57">
        <v>0.03573263888888888</v>
      </c>
    </row>
    <row r="163" spans="1:11" ht="12.75">
      <c r="A163" s="51">
        <v>156</v>
      </c>
      <c r="B163" s="52">
        <v>255</v>
      </c>
      <c r="C163" s="53" t="s">
        <v>75</v>
      </c>
      <c r="D163" s="54" t="s">
        <v>497</v>
      </c>
      <c r="E163" s="55" t="s">
        <v>498</v>
      </c>
      <c r="F163" s="55" t="s">
        <v>313</v>
      </c>
      <c r="G163" s="55" t="s">
        <v>20</v>
      </c>
      <c r="H163" s="56" t="s">
        <v>190</v>
      </c>
      <c r="I163" s="56">
        <v>5</v>
      </c>
      <c r="J163" s="56" t="s">
        <v>419</v>
      </c>
      <c r="K163" s="57">
        <v>0.03756365740740741</v>
      </c>
    </row>
    <row r="164" spans="1:11" ht="12.75">
      <c r="A164" s="51">
        <v>157</v>
      </c>
      <c r="B164" s="52">
        <v>343</v>
      </c>
      <c r="C164" s="53" t="s">
        <v>156</v>
      </c>
      <c r="D164" s="54" t="s">
        <v>157</v>
      </c>
      <c r="E164" s="55" t="s">
        <v>158</v>
      </c>
      <c r="F164" s="55" t="s">
        <v>0</v>
      </c>
      <c r="G164" s="55" t="s">
        <v>50</v>
      </c>
      <c r="H164" s="56" t="s">
        <v>190</v>
      </c>
      <c r="I164" s="56">
        <v>6</v>
      </c>
      <c r="J164" s="56" t="s">
        <v>419</v>
      </c>
      <c r="K164" s="57">
        <v>0.03774305555555556</v>
      </c>
    </row>
    <row r="165" spans="1:11" ht="12.75">
      <c r="A165" s="51">
        <v>158</v>
      </c>
      <c r="B165" s="52">
        <v>213</v>
      </c>
      <c r="C165" s="53" t="s">
        <v>499</v>
      </c>
      <c r="D165" s="54" t="s">
        <v>500</v>
      </c>
      <c r="E165" s="55" t="s">
        <v>501</v>
      </c>
      <c r="F165" s="55" t="s">
        <v>24</v>
      </c>
      <c r="G165" s="55" t="s">
        <v>259</v>
      </c>
      <c r="H165" s="56" t="s">
        <v>190</v>
      </c>
      <c r="I165" s="56">
        <v>5</v>
      </c>
      <c r="J165" s="56" t="s">
        <v>419</v>
      </c>
      <c r="K165" s="57">
        <v>0.03807986111111111</v>
      </c>
    </row>
    <row r="166" spans="1:11" ht="12.75">
      <c r="A166" s="51">
        <v>159</v>
      </c>
      <c r="B166" s="52">
        <v>351</v>
      </c>
      <c r="C166" s="53" t="s">
        <v>54</v>
      </c>
      <c r="D166" s="54" t="s">
        <v>502</v>
      </c>
      <c r="E166" s="55" t="s">
        <v>490</v>
      </c>
      <c r="F166" s="55" t="s">
        <v>28</v>
      </c>
      <c r="G166" s="55" t="s">
        <v>224</v>
      </c>
      <c r="H166" s="56" t="s">
        <v>237</v>
      </c>
      <c r="I166" s="56">
        <v>5</v>
      </c>
      <c r="J166" s="56" t="s">
        <v>419</v>
      </c>
      <c r="K166" s="57">
        <v>0.03814351851851852</v>
      </c>
    </row>
    <row r="167" spans="1:11" ht="12.75">
      <c r="A167" s="51">
        <v>160</v>
      </c>
      <c r="B167" s="52">
        <v>344</v>
      </c>
      <c r="C167" s="53" t="s">
        <v>159</v>
      </c>
      <c r="D167" s="54" t="s">
        <v>160</v>
      </c>
      <c r="E167" s="55" t="s">
        <v>503</v>
      </c>
      <c r="F167" s="55" t="s">
        <v>28</v>
      </c>
      <c r="G167" s="55" t="s">
        <v>224</v>
      </c>
      <c r="H167" s="56" t="s">
        <v>190</v>
      </c>
      <c r="I167" s="56">
        <v>6</v>
      </c>
      <c r="J167" s="56" t="s">
        <v>419</v>
      </c>
      <c r="K167" s="57">
        <v>0.03814699074074074</v>
      </c>
    </row>
    <row r="168" spans="1:11" ht="12.75">
      <c r="A168" s="51">
        <v>161</v>
      </c>
      <c r="B168" s="52">
        <v>307</v>
      </c>
      <c r="C168" s="53" t="s">
        <v>504</v>
      </c>
      <c r="D168" s="54" t="s">
        <v>505</v>
      </c>
      <c r="E168" s="55" t="s">
        <v>506</v>
      </c>
      <c r="F168" s="55" t="s">
        <v>507</v>
      </c>
      <c r="G168" s="55" t="s">
        <v>194</v>
      </c>
      <c r="H168" s="56" t="s">
        <v>237</v>
      </c>
      <c r="I168" s="56">
        <v>5</v>
      </c>
      <c r="J168" s="56" t="s">
        <v>419</v>
      </c>
      <c r="K168" s="57">
        <v>0.03837268518518518</v>
      </c>
    </row>
    <row r="169" spans="1:11" ht="12.75">
      <c r="A169" s="51">
        <v>162</v>
      </c>
      <c r="B169" s="52">
        <v>354</v>
      </c>
      <c r="C169" s="53" t="s">
        <v>376</v>
      </c>
      <c r="D169" s="54" t="s">
        <v>508</v>
      </c>
      <c r="E169" s="55" t="s">
        <v>509</v>
      </c>
      <c r="F169" s="55" t="s">
        <v>28</v>
      </c>
      <c r="G169" s="55" t="s">
        <v>224</v>
      </c>
      <c r="H169" s="56" t="s">
        <v>237</v>
      </c>
      <c r="I169" s="56">
        <v>5</v>
      </c>
      <c r="J169" s="56" t="s">
        <v>419</v>
      </c>
      <c r="K169" s="57">
        <v>0.040483796296296296</v>
      </c>
    </row>
    <row r="170" spans="1:11" ht="12.75">
      <c r="A170" s="51">
        <v>163</v>
      </c>
      <c r="B170" s="52">
        <v>352</v>
      </c>
      <c r="C170" s="53" t="s">
        <v>510</v>
      </c>
      <c r="D170" s="54" t="s">
        <v>511</v>
      </c>
      <c r="E170" s="55" t="s">
        <v>512</v>
      </c>
      <c r="F170" s="55" t="s">
        <v>28</v>
      </c>
      <c r="G170" s="55" t="s">
        <v>224</v>
      </c>
      <c r="H170" s="56" t="s">
        <v>237</v>
      </c>
      <c r="I170" s="56">
        <v>6</v>
      </c>
      <c r="J170" s="56" t="s">
        <v>419</v>
      </c>
      <c r="K170" s="57">
        <v>0.04049074074074074</v>
      </c>
    </row>
    <row r="171" spans="1:11" ht="12.75">
      <c r="A171" s="51">
        <v>164</v>
      </c>
      <c r="B171" s="52">
        <v>328</v>
      </c>
      <c r="C171" s="53" t="s">
        <v>119</v>
      </c>
      <c r="D171" s="54" t="s">
        <v>513</v>
      </c>
      <c r="E171" s="55" t="s">
        <v>514</v>
      </c>
      <c r="F171" s="55" t="s">
        <v>24</v>
      </c>
      <c r="G171" s="55" t="s">
        <v>194</v>
      </c>
      <c r="H171" s="56" t="s">
        <v>190</v>
      </c>
      <c r="I171" s="56">
        <v>5</v>
      </c>
      <c r="J171" s="56" t="s">
        <v>419</v>
      </c>
      <c r="K171" s="9">
        <v>0.04169675925925926</v>
      </c>
    </row>
    <row r="172" spans="1:11" ht="12.75">
      <c r="A172" s="51">
        <v>165</v>
      </c>
      <c r="B172" s="52">
        <v>329</v>
      </c>
      <c r="C172" s="53" t="s">
        <v>515</v>
      </c>
      <c r="D172" s="54" t="s">
        <v>166</v>
      </c>
      <c r="E172" s="55" t="s">
        <v>167</v>
      </c>
      <c r="F172" s="55" t="s">
        <v>24</v>
      </c>
      <c r="G172" s="55" t="s">
        <v>259</v>
      </c>
      <c r="H172" s="56" t="s">
        <v>190</v>
      </c>
      <c r="I172" s="56">
        <v>6</v>
      </c>
      <c r="J172" s="56" t="s">
        <v>419</v>
      </c>
      <c r="K172" s="9">
        <v>0.04228703703703704</v>
      </c>
    </row>
    <row r="173" spans="1:11" ht="12.75">
      <c r="A173" s="51">
        <v>166</v>
      </c>
      <c r="B173" s="52">
        <v>330</v>
      </c>
      <c r="C173" s="53" t="s">
        <v>516</v>
      </c>
      <c r="D173" s="54" t="s">
        <v>517</v>
      </c>
      <c r="E173" s="55" t="s">
        <v>518</v>
      </c>
      <c r="F173" s="55" t="s">
        <v>0</v>
      </c>
      <c r="G173" s="55" t="s">
        <v>50</v>
      </c>
      <c r="H173" s="56" t="s">
        <v>190</v>
      </c>
      <c r="I173" s="56">
        <v>6</v>
      </c>
      <c r="J173" s="56" t="s">
        <v>419</v>
      </c>
      <c r="K173" s="9">
        <v>0.042840277777777776</v>
      </c>
    </row>
    <row r="174" spans="1:11" ht="12.75">
      <c r="A174" s="51">
        <v>167</v>
      </c>
      <c r="B174" s="52">
        <v>369</v>
      </c>
      <c r="C174" s="53" t="s">
        <v>171</v>
      </c>
      <c r="D174" s="54" t="s">
        <v>172</v>
      </c>
      <c r="E174" s="55" t="s">
        <v>173</v>
      </c>
      <c r="F174" s="55" t="s">
        <v>28</v>
      </c>
      <c r="G174" s="55" t="s">
        <v>224</v>
      </c>
      <c r="H174" s="56" t="s">
        <v>190</v>
      </c>
      <c r="I174" s="56">
        <v>6</v>
      </c>
      <c r="J174" s="56" t="s">
        <v>419</v>
      </c>
      <c r="K174" s="70" t="s">
        <v>519</v>
      </c>
    </row>
    <row r="175" spans="1:11" ht="12.75">
      <c r="A175" s="51">
        <v>168</v>
      </c>
      <c r="B175" s="52">
        <v>303</v>
      </c>
      <c r="C175" s="53" t="s">
        <v>54</v>
      </c>
      <c r="D175" s="54" t="s">
        <v>55</v>
      </c>
      <c r="E175" s="55" t="s">
        <v>56</v>
      </c>
      <c r="F175" s="55" t="s">
        <v>258</v>
      </c>
      <c r="G175" s="55" t="s">
        <v>259</v>
      </c>
      <c r="H175" s="56" t="s">
        <v>237</v>
      </c>
      <c r="I175" s="56">
        <v>5</v>
      </c>
      <c r="J175" s="56" t="s">
        <v>419</v>
      </c>
      <c r="K175" s="70" t="s">
        <v>520</v>
      </c>
    </row>
    <row r="176" spans="1:11" ht="12.75">
      <c r="A176" s="51"/>
      <c r="B176" s="52">
        <v>177</v>
      </c>
      <c r="C176" s="53" t="s">
        <v>413</v>
      </c>
      <c r="D176" s="54" t="s">
        <v>414</v>
      </c>
      <c r="E176" s="55" t="s">
        <v>415</v>
      </c>
      <c r="F176" s="55" t="s">
        <v>24</v>
      </c>
      <c r="G176" s="55" t="s">
        <v>259</v>
      </c>
      <c r="H176" s="56" t="s">
        <v>190</v>
      </c>
      <c r="I176" s="56">
        <v>3</v>
      </c>
      <c r="J176" s="56" t="s">
        <v>302</v>
      </c>
      <c r="K176" s="57" t="s">
        <v>416</v>
      </c>
    </row>
  </sheetData>
  <sheetProtection/>
  <autoFilter ref="A7:K176"/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46"/>
  <sheetViews>
    <sheetView showZeros="0" workbookViewId="0" topLeftCell="A1">
      <selection activeCell="Q7" sqref="Q7"/>
    </sheetView>
  </sheetViews>
  <sheetFormatPr defaultColWidth="9.140625" defaultRowHeight="12.75"/>
  <cols>
    <col min="1" max="1" width="4.7109375" style="10" customWidth="1"/>
    <col min="2" max="2" width="7.140625" style="12" customWidth="1"/>
    <col min="3" max="3" width="14.421875" style="12" customWidth="1"/>
    <col min="4" max="4" width="16.7109375" style="12" bestFit="1" customWidth="1"/>
    <col min="5" max="5" width="11.8515625" style="14" customWidth="1"/>
    <col min="6" max="6" width="13.8515625" style="15" customWidth="1"/>
    <col min="7" max="7" width="18.57421875" style="15" bestFit="1" customWidth="1"/>
    <col min="8" max="8" width="4.8515625" style="14" bestFit="1" customWidth="1"/>
    <col min="9" max="9" width="5.8515625" style="14" bestFit="1" customWidth="1"/>
    <col min="10" max="10" width="7.421875" style="14" bestFit="1" customWidth="1"/>
    <col min="11" max="11" width="9.140625" style="16" customWidth="1"/>
    <col min="12" max="15" width="9.140625" style="12" customWidth="1"/>
    <col min="16" max="16" width="10.7109375" style="12" customWidth="1"/>
    <col min="17" max="16384" width="9.140625" style="12" customWidth="1"/>
  </cols>
  <sheetData>
    <row r="1" spans="2:4" ht="18.75">
      <c r="B1" s="11" t="s">
        <v>178</v>
      </c>
      <c r="D1" s="13"/>
    </row>
    <row r="2" ht="12.75">
      <c r="K2" s="17"/>
    </row>
    <row r="3" ht="12.75">
      <c r="K3" s="18" t="s">
        <v>179</v>
      </c>
    </row>
    <row r="4" spans="3:11" ht="15">
      <c r="C4" s="19"/>
      <c r="D4" s="19"/>
      <c r="E4" s="20"/>
      <c r="F4" s="21"/>
      <c r="G4" s="21"/>
      <c r="H4" s="20"/>
      <c r="I4" s="20"/>
      <c r="J4" s="20"/>
      <c r="K4" s="17"/>
    </row>
    <row r="5" spans="3:11" ht="15">
      <c r="C5" s="19"/>
      <c r="D5" s="19" t="s">
        <v>180</v>
      </c>
      <c r="E5" s="20"/>
      <c r="F5" s="21"/>
      <c r="G5" s="21"/>
      <c r="H5" s="20"/>
      <c r="I5" s="20"/>
      <c r="J5" s="20"/>
      <c r="K5" s="17"/>
    </row>
    <row r="6" spans="2:17" ht="15">
      <c r="B6" s="22"/>
      <c r="C6" s="23"/>
      <c r="D6" s="23"/>
      <c r="E6" s="20"/>
      <c r="F6" s="21"/>
      <c r="G6" s="21"/>
      <c r="H6" s="20"/>
      <c r="I6" s="20"/>
      <c r="J6" s="20"/>
      <c r="K6" s="17"/>
      <c r="M6" s="24"/>
      <c r="N6" s="25"/>
      <c r="O6" s="26"/>
      <c r="P6" s="27"/>
      <c r="Q6" s="28"/>
    </row>
    <row r="7" spans="1:17" s="14" customFormat="1" ht="12.75">
      <c r="A7" s="29" t="s">
        <v>5</v>
      </c>
      <c r="B7" s="29" t="s">
        <v>9</v>
      </c>
      <c r="C7" s="30" t="s">
        <v>10</v>
      </c>
      <c r="D7" s="31" t="s">
        <v>11</v>
      </c>
      <c r="E7" s="29" t="s">
        <v>181</v>
      </c>
      <c r="F7" s="32" t="s">
        <v>12</v>
      </c>
      <c r="G7" s="32" t="s">
        <v>13</v>
      </c>
      <c r="H7" s="29" t="s">
        <v>182</v>
      </c>
      <c r="I7" s="29" t="s">
        <v>183</v>
      </c>
      <c r="J7" s="33" t="s">
        <v>184</v>
      </c>
      <c r="K7" s="33" t="s">
        <v>185</v>
      </c>
      <c r="M7" s="34" t="s">
        <v>1</v>
      </c>
      <c r="N7" s="34" t="s">
        <v>2</v>
      </c>
      <c r="O7" s="35" t="s">
        <v>3</v>
      </c>
      <c r="P7" s="27" t="s">
        <v>4</v>
      </c>
      <c r="Q7" s="28">
        <v>1</v>
      </c>
    </row>
    <row r="8" spans="1:17" ht="12.75">
      <c r="A8" s="36">
        <v>1</v>
      </c>
      <c r="B8" s="37">
        <v>274</v>
      </c>
      <c r="C8" s="38" t="s">
        <v>186</v>
      </c>
      <c r="D8" s="39" t="s">
        <v>187</v>
      </c>
      <c r="E8" s="40" t="s">
        <v>188</v>
      </c>
      <c r="F8" s="40" t="s">
        <v>104</v>
      </c>
      <c r="G8" s="40" t="s">
        <v>189</v>
      </c>
      <c r="H8" s="41" t="s">
        <v>190</v>
      </c>
      <c r="I8" s="41">
        <v>1</v>
      </c>
      <c r="J8" s="41" t="s">
        <v>191</v>
      </c>
      <c r="K8" s="42">
        <v>0.0067627314814814815</v>
      </c>
      <c r="M8" s="24">
        <f>MAX(A:A)</f>
        <v>39</v>
      </c>
      <c r="N8" s="25"/>
      <c r="O8" s="43">
        <f aca="true" t="shared" si="0" ref="O8:O45">IF((N8&gt;1),M8*N8*$Q$7,M8*$Q$7)</f>
        <v>39</v>
      </c>
      <c r="P8" s="26"/>
      <c r="Q8" s="44"/>
    </row>
    <row r="9" spans="1:15" ht="12.75">
      <c r="A9" s="36">
        <v>2</v>
      </c>
      <c r="B9" s="37">
        <v>266</v>
      </c>
      <c r="C9" s="38" t="s">
        <v>20</v>
      </c>
      <c r="D9" s="39" t="s">
        <v>192</v>
      </c>
      <c r="E9" s="40" t="s">
        <v>193</v>
      </c>
      <c r="F9" s="40" t="s">
        <v>104</v>
      </c>
      <c r="G9" s="40" t="s">
        <v>189</v>
      </c>
      <c r="H9" s="41" t="s">
        <v>190</v>
      </c>
      <c r="I9" s="41" t="s">
        <v>194</v>
      </c>
      <c r="J9" s="41" t="s">
        <v>191</v>
      </c>
      <c r="K9" s="42">
        <v>0.007141203703703704</v>
      </c>
      <c r="M9" s="24">
        <f aca="true" t="shared" si="1" ref="M9:M46">M8-1</f>
        <v>38</v>
      </c>
      <c r="N9" s="25"/>
      <c r="O9" s="43">
        <f t="shared" si="0"/>
        <v>38</v>
      </c>
    </row>
    <row r="10" spans="1:15" ht="12.75">
      <c r="A10" s="36">
        <v>3</v>
      </c>
      <c r="B10" s="37">
        <v>264</v>
      </c>
      <c r="C10" s="38" t="s">
        <v>195</v>
      </c>
      <c r="D10" s="39" t="s">
        <v>196</v>
      </c>
      <c r="E10" s="40" t="s">
        <v>197</v>
      </c>
      <c r="F10" s="40" t="s">
        <v>104</v>
      </c>
      <c r="G10" s="40" t="s">
        <v>189</v>
      </c>
      <c r="H10" s="41" t="s">
        <v>190</v>
      </c>
      <c r="I10" s="41" t="s">
        <v>194</v>
      </c>
      <c r="J10" s="41" t="s">
        <v>191</v>
      </c>
      <c r="K10" s="42">
        <v>0.007212962962962963</v>
      </c>
      <c r="M10" s="24">
        <f t="shared" si="1"/>
        <v>37</v>
      </c>
      <c r="O10" s="43">
        <f t="shared" si="0"/>
        <v>37</v>
      </c>
    </row>
    <row r="11" spans="1:15" ht="12.75">
      <c r="A11" s="36">
        <v>4</v>
      </c>
      <c r="B11" s="37">
        <v>244</v>
      </c>
      <c r="C11" s="38" t="s">
        <v>186</v>
      </c>
      <c r="D11" s="39" t="s">
        <v>198</v>
      </c>
      <c r="E11" s="40" t="s">
        <v>199</v>
      </c>
      <c r="F11" s="40" t="s">
        <v>104</v>
      </c>
      <c r="G11" s="40" t="s">
        <v>189</v>
      </c>
      <c r="H11" s="41" t="s">
        <v>190</v>
      </c>
      <c r="I11" s="41" t="s">
        <v>194</v>
      </c>
      <c r="J11" s="41" t="s">
        <v>191</v>
      </c>
      <c r="K11" s="42">
        <v>0.007283564814814815</v>
      </c>
      <c r="M11" s="24">
        <f t="shared" si="1"/>
        <v>36</v>
      </c>
      <c r="O11" s="43">
        <f t="shared" si="0"/>
        <v>36</v>
      </c>
    </row>
    <row r="12" spans="1:15" ht="12.75">
      <c r="A12" s="36">
        <v>5</v>
      </c>
      <c r="B12" s="37">
        <v>254</v>
      </c>
      <c r="C12" s="38" t="s">
        <v>200</v>
      </c>
      <c r="D12" s="39" t="s">
        <v>201</v>
      </c>
      <c r="E12" s="40" t="s">
        <v>202</v>
      </c>
      <c r="F12" s="40" t="s">
        <v>203</v>
      </c>
      <c r="G12" s="40" t="s">
        <v>194</v>
      </c>
      <c r="H12" s="41" t="s">
        <v>190</v>
      </c>
      <c r="I12" s="41">
        <v>1</v>
      </c>
      <c r="J12" s="41" t="s">
        <v>191</v>
      </c>
      <c r="K12" s="42">
        <v>0.007373842592592592</v>
      </c>
      <c r="M12" s="24">
        <f t="shared" si="1"/>
        <v>35</v>
      </c>
      <c r="O12" s="43">
        <f t="shared" si="0"/>
        <v>35</v>
      </c>
    </row>
    <row r="13" spans="1:15" ht="12.75">
      <c r="A13" s="36">
        <v>6</v>
      </c>
      <c r="B13" s="37">
        <v>277</v>
      </c>
      <c r="C13" s="38" t="s">
        <v>204</v>
      </c>
      <c r="D13" s="39" t="s">
        <v>205</v>
      </c>
      <c r="E13" s="40" t="s">
        <v>206</v>
      </c>
      <c r="F13" s="40" t="s">
        <v>0</v>
      </c>
      <c r="G13" s="40" t="s">
        <v>50</v>
      </c>
      <c r="H13" s="41" t="s">
        <v>190</v>
      </c>
      <c r="I13" s="41">
        <v>1</v>
      </c>
      <c r="J13" s="41" t="s">
        <v>191</v>
      </c>
      <c r="K13" s="42">
        <v>0.007616898148148148</v>
      </c>
      <c r="M13" s="24">
        <f t="shared" si="1"/>
        <v>34</v>
      </c>
      <c r="N13" s="12">
        <v>2</v>
      </c>
      <c r="O13" s="43">
        <f t="shared" si="0"/>
        <v>68</v>
      </c>
    </row>
    <row r="14" spans="1:15" ht="12.75">
      <c r="A14" s="36">
        <v>7</v>
      </c>
      <c r="B14" s="37">
        <v>320</v>
      </c>
      <c r="C14" s="38" t="s">
        <v>22</v>
      </c>
      <c r="D14" s="39" t="s">
        <v>207</v>
      </c>
      <c r="E14" s="40" t="s">
        <v>208</v>
      </c>
      <c r="F14" s="40" t="s">
        <v>209</v>
      </c>
      <c r="G14" s="40" t="s">
        <v>194</v>
      </c>
      <c r="H14" s="41" t="s">
        <v>190</v>
      </c>
      <c r="I14" s="41" t="s">
        <v>194</v>
      </c>
      <c r="J14" s="41" t="s">
        <v>191</v>
      </c>
      <c r="K14" s="42">
        <v>0.007631944444444445</v>
      </c>
      <c r="M14" s="24">
        <f t="shared" si="1"/>
        <v>33</v>
      </c>
      <c r="O14" s="43">
        <f t="shared" si="0"/>
        <v>33</v>
      </c>
    </row>
    <row r="15" spans="1:15" ht="12.75">
      <c r="A15" s="36">
        <v>8</v>
      </c>
      <c r="B15" s="37">
        <v>397</v>
      </c>
      <c r="C15" s="38" t="s">
        <v>210</v>
      </c>
      <c r="D15" s="39" t="s">
        <v>211</v>
      </c>
      <c r="E15" s="40" t="s">
        <v>212</v>
      </c>
      <c r="F15" s="40" t="s">
        <v>194</v>
      </c>
      <c r="G15" s="40" t="s">
        <v>194</v>
      </c>
      <c r="H15" s="41" t="s">
        <v>190</v>
      </c>
      <c r="I15" s="41">
        <v>1</v>
      </c>
      <c r="J15" s="41" t="s">
        <v>191</v>
      </c>
      <c r="K15" s="42">
        <v>0.007636574074074073</v>
      </c>
      <c r="M15" s="24">
        <f t="shared" si="1"/>
        <v>32</v>
      </c>
      <c r="O15" s="43">
        <f t="shared" si="0"/>
        <v>32</v>
      </c>
    </row>
    <row r="16" spans="1:15" ht="12.75">
      <c r="A16" s="36">
        <v>9</v>
      </c>
      <c r="B16" s="37">
        <v>334</v>
      </c>
      <c r="C16" s="38" t="s">
        <v>213</v>
      </c>
      <c r="D16" s="39" t="s">
        <v>164</v>
      </c>
      <c r="E16" s="40" t="s">
        <v>214</v>
      </c>
      <c r="F16" s="40" t="s">
        <v>215</v>
      </c>
      <c r="G16" s="40" t="s">
        <v>194</v>
      </c>
      <c r="H16" s="41" t="s">
        <v>190</v>
      </c>
      <c r="I16" s="41">
        <v>1</v>
      </c>
      <c r="J16" s="41" t="s">
        <v>191</v>
      </c>
      <c r="K16" s="42">
        <v>0.0076770833333333335</v>
      </c>
      <c r="M16" s="24">
        <f t="shared" si="1"/>
        <v>31</v>
      </c>
      <c r="O16" s="43">
        <f t="shared" si="0"/>
        <v>31</v>
      </c>
    </row>
    <row r="17" spans="1:15" ht="12.75">
      <c r="A17" s="36">
        <v>10</v>
      </c>
      <c r="B17" s="37">
        <v>245</v>
      </c>
      <c r="C17" s="38" t="s">
        <v>22</v>
      </c>
      <c r="D17" s="39" t="s">
        <v>216</v>
      </c>
      <c r="E17" s="40" t="s">
        <v>217</v>
      </c>
      <c r="F17" s="40" t="s">
        <v>104</v>
      </c>
      <c r="G17" s="40" t="s">
        <v>189</v>
      </c>
      <c r="H17" s="41" t="s">
        <v>190</v>
      </c>
      <c r="I17" s="41" t="s">
        <v>194</v>
      </c>
      <c r="J17" s="41" t="s">
        <v>191</v>
      </c>
      <c r="K17" s="42">
        <v>0.0077083333333333335</v>
      </c>
      <c r="M17" s="24">
        <f t="shared" si="1"/>
        <v>30</v>
      </c>
      <c r="O17" s="43">
        <f t="shared" si="0"/>
        <v>30</v>
      </c>
    </row>
    <row r="18" spans="1:15" ht="12.75">
      <c r="A18" s="36">
        <v>11</v>
      </c>
      <c r="B18" s="37">
        <v>246</v>
      </c>
      <c r="C18" s="38" t="s">
        <v>218</v>
      </c>
      <c r="D18" s="39" t="s">
        <v>219</v>
      </c>
      <c r="E18" s="40" t="s">
        <v>220</v>
      </c>
      <c r="F18" s="40" t="s">
        <v>104</v>
      </c>
      <c r="G18" s="40" t="s">
        <v>189</v>
      </c>
      <c r="H18" s="41" t="s">
        <v>190</v>
      </c>
      <c r="I18" s="41" t="s">
        <v>194</v>
      </c>
      <c r="J18" s="41" t="s">
        <v>191</v>
      </c>
      <c r="K18" s="42">
        <v>0.007752314814814815</v>
      </c>
      <c r="M18" s="24">
        <f t="shared" si="1"/>
        <v>29</v>
      </c>
      <c r="O18" s="43">
        <f t="shared" si="0"/>
        <v>29</v>
      </c>
    </row>
    <row r="19" spans="1:15" ht="12.75">
      <c r="A19" s="36">
        <v>12</v>
      </c>
      <c r="B19" s="37">
        <v>279</v>
      </c>
      <c r="C19" s="38" t="s">
        <v>221</v>
      </c>
      <c r="D19" s="39" t="s">
        <v>222</v>
      </c>
      <c r="E19" s="40" t="s">
        <v>223</v>
      </c>
      <c r="F19" s="40" t="s">
        <v>28</v>
      </c>
      <c r="G19" s="40" t="s">
        <v>224</v>
      </c>
      <c r="H19" s="41" t="s">
        <v>190</v>
      </c>
      <c r="I19" s="41">
        <v>1</v>
      </c>
      <c r="J19" s="41" t="s">
        <v>191</v>
      </c>
      <c r="K19" s="42">
        <v>0.007844907407407408</v>
      </c>
      <c r="M19" s="24">
        <f t="shared" si="1"/>
        <v>28</v>
      </c>
      <c r="N19" s="12">
        <v>2</v>
      </c>
      <c r="O19" s="43">
        <f t="shared" si="0"/>
        <v>56</v>
      </c>
    </row>
    <row r="20" spans="1:15" ht="12.75">
      <c r="A20" s="36">
        <v>13</v>
      </c>
      <c r="B20" s="37">
        <v>248</v>
      </c>
      <c r="C20" s="38" t="s">
        <v>225</v>
      </c>
      <c r="D20" s="39" t="s">
        <v>226</v>
      </c>
      <c r="E20" s="40" t="s">
        <v>227</v>
      </c>
      <c r="F20" s="40" t="s">
        <v>203</v>
      </c>
      <c r="G20" s="40" t="s">
        <v>194</v>
      </c>
      <c r="H20" s="41" t="s">
        <v>190</v>
      </c>
      <c r="I20" s="41">
        <v>1</v>
      </c>
      <c r="J20" s="41" t="s">
        <v>191</v>
      </c>
      <c r="K20" s="42">
        <v>0.007958333333333333</v>
      </c>
      <c r="M20" s="24">
        <f t="shared" si="1"/>
        <v>27</v>
      </c>
      <c r="O20" s="43">
        <f t="shared" si="0"/>
        <v>27</v>
      </c>
    </row>
    <row r="21" spans="1:15" ht="12.75">
      <c r="A21" s="36">
        <v>14</v>
      </c>
      <c r="B21" s="37">
        <v>282</v>
      </c>
      <c r="C21" s="38" t="s">
        <v>228</v>
      </c>
      <c r="D21" s="39" t="s">
        <v>229</v>
      </c>
      <c r="E21" s="40" t="s">
        <v>230</v>
      </c>
      <c r="F21" s="40" t="s">
        <v>28</v>
      </c>
      <c r="G21" s="40" t="s">
        <v>224</v>
      </c>
      <c r="H21" s="41" t="s">
        <v>190</v>
      </c>
      <c r="I21" s="41">
        <v>1</v>
      </c>
      <c r="J21" s="41" t="s">
        <v>191</v>
      </c>
      <c r="K21" s="42">
        <v>0.008186342592592594</v>
      </c>
      <c r="M21" s="24">
        <f t="shared" si="1"/>
        <v>26</v>
      </c>
      <c r="N21" s="12">
        <v>2</v>
      </c>
      <c r="O21" s="43">
        <f t="shared" si="0"/>
        <v>52</v>
      </c>
    </row>
    <row r="22" spans="1:15" ht="12.75">
      <c r="A22" s="36">
        <v>15</v>
      </c>
      <c r="B22" s="37">
        <v>284</v>
      </c>
      <c r="C22" s="38" t="s">
        <v>231</v>
      </c>
      <c r="D22" s="39" t="s">
        <v>232</v>
      </c>
      <c r="E22" s="40" t="s">
        <v>233</v>
      </c>
      <c r="F22" s="40" t="s">
        <v>28</v>
      </c>
      <c r="G22" s="40" t="s">
        <v>224</v>
      </c>
      <c r="H22" s="41" t="s">
        <v>190</v>
      </c>
      <c r="I22" s="41">
        <v>1</v>
      </c>
      <c r="J22" s="41" t="s">
        <v>191</v>
      </c>
      <c r="K22" s="42">
        <v>0.008190972222222223</v>
      </c>
      <c r="M22" s="24">
        <f t="shared" si="1"/>
        <v>25</v>
      </c>
      <c r="N22" s="12">
        <v>3</v>
      </c>
      <c r="O22" s="43">
        <f t="shared" si="0"/>
        <v>75</v>
      </c>
    </row>
    <row r="23" spans="1:15" ht="12.75">
      <c r="A23" s="36">
        <v>16</v>
      </c>
      <c r="B23" s="37">
        <v>346</v>
      </c>
      <c r="C23" s="38" t="s">
        <v>234</v>
      </c>
      <c r="D23" s="39" t="s">
        <v>235</v>
      </c>
      <c r="E23" s="40" t="s">
        <v>236</v>
      </c>
      <c r="F23" s="40" t="s">
        <v>74</v>
      </c>
      <c r="G23" s="40" t="s">
        <v>224</v>
      </c>
      <c r="H23" s="41" t="s">
        <v>237</v>
      </c>
      <c r="I23" s="41">
        <v>1</v>
      </c>
      <c r="J23" s="41" t="s">
        <v>191</v>
      </c>
      <c r="K23" s="42">
        <v>0.008563657407407407</v>
      </c>
      <c r="M23" s="24">
        <f t="shared" si="1"/>
        <v>24</v>
      </c>
      <c r="O23" s="43">
        <f t="shared" si="0"/>
        <v>24</v>
      </c>
    </row>
    <row r="24" spans="1:15" ht="12.75">
      <c r="A24" s="36">
        <v>17</v>
      </c>
      <c r="B24" s="37">
        <v>258</v>
      </c>
      <c r="C24" s="38" t="s">
        <v>238</v>
      </c>
      <c r="D24" s="39" t="s">
        <v>52</v>
      </c>
      <c r="E24" s="40" t="s">
        <v>239</v>
      </c>
      <c r="F24" s="40" t="s">
        <v>203</v>
      </c>
      <c r="G24" s="40" t="s">
        <v>194</v>
      </c>
      <c r="H24" s="41" t="s">
        <v>237</v>
      </c>
      <c r="I24" s="41">
        <v>1</v>
      </c>
      <c r="J24" s="41" t="s">
        <v>191</v>
      </c>
      <c r="K24" s="42">
        <v>0.008630787037037036</v>
      </c>
      <c r="M24" s="24">
        <f t="shared" si="1"/>
        <v>23</v>
      </c>
      <c r="O24" s="43">
        <f t="shared" si="0"/>
        <v>23</v>
      </c>
    </row>
    <row r="25" spans="1:15" ht="12.75">
      <c r="A25" s="36">
        <v>18</v>
      </c>
      <c r="B25" s="37">
        <v>398</v>
      </c>
      <c r="C25" s="38" t="s">
        <v>98</v>
      </c>
      <c r="D25" s="39" t="s">
        <v>240</v>
      </c>
      <c r="E25" s="40" t="s">
        <v>241</v>
      </c>
      <c r="F25" s="40" t="s">
        <v>215</v>
      </c>
      <c r="G25" s="40" t="s">
        <v>194</v>
      </c>
      <c r="H25" s="41" t="s">
        <v>190</v>
      </c>
      <c r="I25" s="41" t="s">
        <v>194</v>
      </c>
      <c r="J25" s="41" t="s">
        <v>191</v>
      </c>
      <c r="K25" s="42">
        <v>0.00873726851851852</v>
      </c>
      <c r="M25" s="24">
        <f t="shared" si="1"/>
        <v>22</v>
      </c>
      <c r="O25" s="43">
        <f t="shared" si="0"/>
        <v>22</v>
      </c>
    </row>
    <row r="26" spans="1:15" ht="12.75">
      <c r="A26" s="36">
        <v>19</v>
      </c>
      <c r="B26" s="37">
        <v>400</v>
      </c>
      <c r="C26" s="38" t="s">
        <v>242</v>
      </c>
      <c r="D26" s="39" t="s">
        <v>243</v>
      </c>
      <c r="E26" s="40" t="s">
        <v>244</v>
      </c>
      <c r="F26" s="40" t="s">
        <v>28</v>
      </c>
      <c r="G26" s="40" t="s">
        <v>245</v>
      </c>
      <c r="H26" s="41" t="s">
        <v>190</v>
      </c>
      <c r="I26" s="41">
        <v>1</v>
      </c>
      <c r="J26" s="41" t="s">
        <v>191</v>
      </c>
      <c r="K26" s="42">
        <v>0.00885300925925926</v>
      </c>
      <c r="M26" s="24">
        <f t="shared" si="1"/>
        <v>21</v>
      </c>
      <c r="N26" s="12">
        <v>3</v>
      </c>
      <c r="O26" s="43">
        <f t="shared" si="0"/>
        <v>63</v>
      </c>
    </row>
    <row r="27" spans="1:15" ht="12.75">
      <c r="A27" s="36">
        <v>20</v>
      </c>
      <c r="B27" s="37">
        <v>393</v>
      </c>
      <c r="C27" s="38" t="s">
        <v>246</v>
      </c>
      <c r="D27" s="39" t="s">
        <v>247</v>
      </c>
      <c r="E27" s="40" t="s">
        <v>248</v>
      </c>
      <c r="F27" s="40" t="s">
        <v>74</v>
      </c>
      <c r="G27" s="40" t="s">
        <v>224</v>
      </c>
      <c r="H27" s="41" t="s">
        <v>237</v>
      </c>
      <c r="I27" s="41">
        <v>1</v>
      </c>
      <c r="J27" s="41" t="s">
        <v>191</v>
      </c>
      <c r="K27" s="42">
        <v>0.008865740740740742</v>
      </c>
      <c r="M27" s="24">
        <f t="shared" si="1"/>
        <v>20</v>
      </c>
      <c r="N27" s="12">
        <v>2</v>
      </c>
      <c r="O27" s="43">
        <f t="shared" si="0"/>
        <v>40</v>
      </c>
    </row>
    <row r="28" spans="1:15" ht="12.75">
      <c r="A28" s="36">
        <v>21</v>
      </c>
      <c r="B28" s="37">
        <v>341</v>
      </c>
      <c r="C28" s="38" t="s">
        <v>249</v>
      </c>
      <c r="D28" s="39" t="s">
        <v>250</v>
      </c>
      <c r="E28" s="40" t="s">
        <v>251</v>
      </c>
      <c r="F28" s="40" t="s">
        <v>74</v>
      </c>
      <c r="G28" s="40" t="s">
        <v>224</v>
      </c>
      <c r="H28" s="41" t="s">
        <v>190</v>
      </c>
      <c r="I28" s="41">
        <v>1</v>
      </c>
      <c r="J28" s="41" t="s">
        <v>191</v>
      </c>
      <c r="K28" s="42">
        <v>0.008878472222222223</v>
      </c>
      <c r="M28" s="24">
        <f t="shared" si="1"/>
        <v>19</v>
      </c>
      <c r="O28" s="43">
        <f t="shared" si="0"/>
        <v>19</v>
      </c>
    </row>
    <row r="29" spans="1:15" ht="12.75">
      <c r="A29" s="36">
        <v>22</v>
      </c>
      <c r="B29" s="37">
        <v>260</v>
      </c>
      <c r="C29" s="38" t="s">
        <v>252</v>
      </c>
      <c r="D29" s="39" t="s">
        <v>253</v>
      </c>
      <c r="E29" s="40" t="s">
        <v>254</v>
      </c>
      <c r="F29" s="40" t="s">
        <v>203</v>
      </c>
      <c r="G29" s="40" t="s">
        <v>194</v>
      </c>
      <c r="H29" s="41" t="s">
        <v>190</v>
      </c>
      <c r="I29" s="41" t="s">
        <v>194</v>
      </c>
      <c r="J29" s="41" t="s">
        <v>191</v>
      </c>
      <c r="K29" s="42">
        <v>0.008899305555555554</v>
      </c>
      <c r="M29" s="24">
        <f t="shared" si="1"/>
        <v>18</v>
      </c>
      <c r="O29" s="43">
        <f t="shared" si="0"/>
        <v>18</v>
      </c>
    </row>
    <row r="30" spans="1:15" ht="12.75">
      <c r="A30" s="36">
        <v>23</v>
      </c>
      <c r="B30" s="37">
        <v>271</v>
      </c>
      <c r="C30" s="38" t="s">
        <v>255</v>
      </c>
      <c r="D30" s="39" t="s">
        <v>256</v>
      </c>
      <c r="E30" s="40" t="s">
        <v>257</v>
      </c>
      <c r="F30" s="40" t="s">
        <v>258</v>
      </c>
      <c r="G30" s="40" t="s">
        <v>259</v>
      </c>
      <c r="H30" s="41" t="s">
        <v>190</v>
      </c>
      <c r="I30" s="41">
        <v>1</v>
      </c>
      <c r="J30" s="41" t="s">
        <v>191</v>
      </c>
      <c r="K30" s="42">
        <v>0.00901736111111111</v>
      </c>
      <c r="M30" s="24">
        <f t="shared" si="1"/>
        <v>17</v>
      </c>
      <c r="O30" s="43">
        <f t="shared" si="0"/>
        <v>17</v>
      </c>
    </row>
    <row r="31" spans="1:15" ht="12.75">
      <c r="A31" s="36">
        <v>24</v>
      </c>
      <c r="B31" s="37">
        <v>395</v>
      </c>
      <c r="C31" s="38" t="s">
        <v>260</v>
      </c>
      <c r="D31" s="39" t="s">
        <v>30</v>
      </c>
      <c r="E31" s="40" t="s">
        <v>51</v>
      </c>
      <c r="F31" s="40" t="s">
        <v>74</v>
      </c>
      <c r="G31" s="40" t="s">
        <v>224</v>
      </c>
      <c r="H31" s="41" t="s">
        <v>190</v>
      </c>
      <c r="I31" s="41">
        <v>1</v>
      </c>
      <c r="J31" s="41" t="s">
        <v>191</v>
      </c>
      <c r="K31" s="42">
        <v>0.009021990740740742</v>
      </c>
      <c r="M31" s="24">
        <f t="shared" si="1"/>
        <v>16</v>
      </c>
      <c r="N31" s="12">
        <v>2</v>
      </c>
      <c r="O31" s="43">
        <f t="shared" si="0"/>
        <v>32</v>
      </c>
    </row>
    <row r="32" spans="1:15" ht="12.75">
      <c r="A32" s="36">
        <v>25</v>
      </c>
      <c r="B32" s="37">
        <v>337</v>
      </c>
      <c r="C32" s="38" t="s">
        <v>261</v>
      </c>
      <c r="D32" s="39" t="s">
        <v>262</v>
      </c>
      <c r="E32" s="40" t="s">
        <v>263</v>
      </c>
      <c r="F32" s="40" t="s">
        <v>74</v>
      </c>
      <c r="G32" s="40" t="s">
        <v>224</v>
      </c>
      <c r="H32" s="41" t="s">
        <v>237</v>
      </c>
      <c r="I32" s="41" t="s">
        <v>194</v>
      </c>
      <c r="J32" s="41" t="s">
        <v>191</v>
      </c>
      <c r="K32" s="42">
        <v>0.00930324074074074</v>
      </c>
      <c r="M32" s="24">
        <f t="shared" si="1"/>
        <v>15</v>
      </c>
      <c r="N32" s="12">
        <v>3</v>
      </c>
      <c r="O32" s="43">
        <f t="shared" si="0"/>
        <v>45</v>
      </c>
    </row>
    <row r="33" spans="1:15" ht="12.75">
      <c r="A33" s="36">
        <v>26</v>
      </c>
      <c r="B33" s="37">
        <v>340</v>
      </c>
      <c r="C33" s="38" t="s">
        <v>264</v>
      </c>
      <c r="D33" s="39" t="s">
        <v>262</v>
      </c>
      <c r="E33" s="40" t="s">
        <v>265</v>
      </c>
      <c r="F33" s="40" t="s">
        <v>74</v>
      </c>
      <c r="G33" s="40" t="s">
        <v>224</v>
      </c>
      <c r="H33" s="41" t="s">
        <v>237</v>
      </c>
      <c r="I33" s="41">
        <v>1</v>
      </c>
      <c r="J33" s="41" t="s">
        <v>191</v>
      </c>
      <c r="K33" s="42">
        <v>0.009358796296296297</v>
      </c>
      <c r="M33" s="24">
        <f t="shared" si="1"/>
        <v>14</v>
      </c>
      <c r="N33" s="12">
        <v>3</v>
      </c>
      <c r="O33" s="43">
        <f t="shared" si="0"/>
        <v>42</v>
      </c>
    </row>
    <row r="34" spans="1:15" ht="12.75">
      <c r="A34" s="36">
        <v>27</v>
      </c>
      <c r="B34" s="37">
        <v>291</v>
      </c>
      <c r="C34" s="38" t="s">
        <v>266</v>
      </c>
      <c r="D34" s="39" t="s">
        <v>267</v>
      </c>
      <c r="E34" s="40" t="s">
        <v>268</v>
      </c>
      <c r="F34" s="40" t="s">
        <v>209</v>
      </c>
      <c r="G34" s="40" t="s">
        <v>194</v>
      </c>
      <c r="H34" s="41" t="s">
        <v>190</v>
      </c>
      <c r="I34" s="41">
        <v>1</v>
      </c>
      <c r="J34" s="41" t="s">
        <v>191</v>
      </c>
      <c r="K34" s="42">
        <v>0.009528935185185184</v>
      </c>
      <c r="M34" s="24">
        <f t="shared" si="1"/>
        <v>13</v>
      </c>
      <c r="O34" s="43">
        <f t="shared" si="0"/>
        <v>13</v>
      </c>
    </row>
    <row r="35" spans="1:15" ht="12.75">
      <c r="A35" s="36">
        <v>28</v>
      </c>
      <c r="B35" s="37">
        <v>195</v>
      </c>
      <c r="C35" s="38" t="s">
        <v>269</v>
      </c>
      <c r="D35" s="39" t="s">
        <v>270</v>
      </c>
      <c r="E35" s="40" t="s">
        <v>271</v>
      </c>
      <c r="F35" s="40" t="s">
        <v>24</v>
      </c>
      <c r="G35" s="40" t="s">
        <v>272</v>
      </c>
      <c r="H35" s="41" t="s">
        <v>237</v>
      </c>
      <c r="I35" s="41">
        <v>1</v>
      </c>
      <c r="J35" s="41" t="s">
        <v>191</v>
      </c>
      <c r="K35" s="42">
        <v>0.009538194444444445</v>
      </c>
      <c r="M35" s="24">
        <f t="shared" si="1"/>
        <v>12</v>
      </c>
      <c r="N35" s="12">
        <v>3</v>
      </c>
      <c r="O35" s="43">
        <f t="shared" si="0"/>
        <v>36</v>
      </c>
    </row>
    <row r="36" spans="1:15" ht="12.75">
      <c r="A36" s="36">
        <v>29</v>
      </c>
      <c r="B36" s="37">
        <v>396</v>
      </c>
      <c r="C36" s="38" t="s">
        <v>40</v>
      </c>
      <c r="D36" s="39" t="s">
        <v>273</v>
      </c>
      <c r="E36" s="40" t="s">
        <v>274</v>
      </c>
      <c r="F36" s="40" t="s">
        <v>74</v>
      </c>
      <c r="G36" s="40" t="s">
        <v>224</v>
      </c>
      <c r="H36" s="41" t="s">
        <v>190</v>
      </c>
      <c r="I36" s="41">
        <v>1</v>
      </c>
      <c r="J36" s="41" t="s">
        <v>191</v>
      </c>
      <c r="K36" s="42">
        <v>0.009571759259259259</v>
      </c>
      <c r="M36" s="24">
        <f t="shared" si="1"/>
        <v>11</v>
      </c>
      <c r="O36" s="43">
        <f t="shared" si="0"/>
        <v>11</v>
      </c>
    </row>
    <row r="37" spans="1:15" ht="12.75">
      <c r="A37" s="36">
        <v>30</v>
      </c>
      <c r="B37" s="37">
        <v>336</v>
      </c>
      <c r="C37" s="38" t="s">
        <v>71</v>
      </c>
      <c r="D37" s="39" t="s">
        <v>275</v>
      </c>
      <c r="E37" s="40" t="s">
        <v>276</v>
      </c>
      <c r="F37" s="40" t="s">
        <v>74</v>
      </c>
      <c r="G37" s="40" t="s">
        <v>224</v>
      </c>
      <c r="H37" s="41" t="s">
        <v>190</v>
      </c>
      <c r="I37" s="41">
        <v>1</v>
      </c>
      <c r="J37" s="41" t="s">
        <v>191</v>
      </c>
      <c r="K37" s="42">
        <v>0.009649305555555555</v>
      </c>
      <c r="M37" s="24">
        <f t="shared" si="1"/>
        <v>10</v>
      </c>
      <c r="O37" s="43">
        <f t="shared" si="0"/>
        <v>10</v>
      </c>
    </row>
    <row r="38" spans="1:15" ht="12.75">
      <c r="A38" s="36">
        <v>31</v>
      </c>
      <c r="B38" s="37">
        <v>201</v>
      </c>
      <c r="C38" s="38" t="s">
        <v>277</v>
      </c>
      <c r="D38" s="39" t="s">
        <v>278</v>
      </c>
      <c r="E38" s="40" t="s">
        <v>279</v>
      </c>
      <c r="F38" s="40" t="s">
        <v>24</v>
      </c>
      <c r="G38" s="40" t="s">
        <v>107</v>
      </c>
      <c r="H38" s="41" t="s">
        <v>190</v>
      </c>
      <c r="I38" s="41" t="s">
        <v>194</v>
      </c>
      <c r="J38" s="41" t="s">
        <v>191</v>
      </c>
      <c r="K38" s="42">
        <v>0.009752314814814814</v>
      </c>
      <c r="M38" s="24">
        <f t="shared" si="1"/>
        <v>9</v>
      </c>
      <c r="O38" s="43">
        <f t="shared" si="0"/>
        <v>9</v>
      </c>
    </row>
    <row r="39" spans="1:15" ht="12.75">
      <c r="A39" s="36">
        <v>32</v>
      </c>
      <c r="B39" s="37">
        <v>196</v>
      </c>
      <c r="C39" s="38" t="s">
        <v>280</v>
      </c>
      <c r="D39" s="39" t="s">
        <v>281</v>
      </c>
      <c r="E39" s="40" t="s">
        <v>282</v>
      </c>
      <c r="F39" s="40" t="s">
        <v>24</v>
      </c>
      <c r="G39" s="40" t="s">
        <v>107</v>
      </c>
      <c r="H39" s="41" t="s">
        <v>190</v>
      </c>
      <c r="I39" s="41" t="s">
        <v>194</v>
      </c>
      <c r="J39" s="41" t="s">
        <v>191</v>
      </c>
      <c r="K39" s="42">
        <v>0.009755787037037037</v>
      </c>
      <c r="M39" s="24">
        <f t="shared" si="1"/>
        <v>8</v>
      </c>
      <c r="O39" s="43">
        <f t="shared" si="0"/>
        <v>8</v>
      </c>
    </row>
    <row r="40" spans="1:15" ht="12.75">
      <c r="A40" s="36">
        <v>33</v>
      </c>
      <c r="B40" s="37">
        <v>399</v>
      </c>
      <c r="C40" s="38" t="s">
        <v>283</v>
      </c>
      <c r="D40" s="39" t="s">
        <v>284</v>
      </c>
      <c r="E40" s="40" t="s">
        <v>285</v>
      </c>
      <c r="F40" s="40" t="s">
        <v>215</v>
      </c>
      <c r="G40" s="40" t="s">
        <v>194</v>
      </c>
      <c r="H40" s="41" t="s">
        <v>190</v>
      </c>
      <c r="I40" s="41">
        <v>1</v>
      </c>
      <c r="J40" s="41" t="s">
        <v>191</v>
      </c>
      <c r="K40" s="42">
        <v>0.009957175925925927</v>
      </c>
      <c r="M40" s="24">
        <f t="shared" si="1"/>
        <v>7</v>
      </c>
      <c r="O40" s="43">
        <f t="shared" si="0"/>
        <v>7</v>
      </c>
    </row>
    <row r="41" spans="1:15" ht="12.75">
      <c r="A41" s="36">
        <v>34</v>
      </c>
      <c r="B41" s="37">
        <v>241</v>
      </c>
      <c r="C41" s="38" t="s">
        <v>145</v>
      </c>
      <c r="D41" s="39" t="s">
        <v>286</v>
      </c>
      <c r="E41" s="40" t="s">
        <v>287</v>
      </c>
      <c r="F41" s="40" t="s">
        <v>24</v>
      </c>
      <c r="G41" s="40" t="s">
        <v>259</v>
      </c>
      <c r="H41" s="41" t="s">
        <v>190</v>
      </c>
      <c r="I41" s="41" t="s">
        <v>194</v>
      </c>
      <c r="J41" s="41" t="s">
        <v>191</v>
      </c>
      <c r="K41" s="42">
        <v>0.010070601851851853</v>
      </c>
      <c r="M41" s="24">
        <f t="shared" si="1"/>
        <v>6</v>
      </c>
      <c r="N41" s="12">
        <v>2</v>
      </c>
      <c r="O41" s="43">
        <f t="shared" si="0"/>
        <v>12</v>
      </c>
    </row>
    <row r="42" spans="1:15" ht="12.75">
      <c r="A42" s="36">
        <v>35</v>
      </c>
      <c r="B42" s="37">
        <v>187</v>
      </c>
      <c r="C42" s="38" t="s">
        <v>200</v>
      </c>
      <c r="D42" s="39" t="s">
        <v>288</v>
      </c>
      <c r="E42" s="40" t="s">
        <v>289</v>
      </c>
      <c r="F42" s="40" t="s">
        <v>24</v>
      </c>
      <c r="G42" s="40" t="s">
        <v>272</v>
      </c>
      <c r="H42" s="41" t="s">
        <v>190</v>
      </c>
      <c r="I42" s="41">
        <v>1</v>
      </c>
      <c r="J42" s="41" t="s">
        <v>191</v>
      </c>
      <c r="K42" s="42">
        <v>0.01050925925925926</v>
      </c>
      <c r="M42" s="24">
        <f t="shared" si="1"/>
        <v>5</v>
      </c>
      <c r="N42" s="12">
        <v>2</v>
      </c>
      <c r="O42" s="43">
        <f t="shared" si="0"/>
        <v>10</v>
      </c>
    </row>
    <row r="43" spans="1:15" ht="12.75">
      <c r="A43" s="36">
        <v>36</v>
      </c>
      <c r="B43" s="37">
        <v>190</v>
      </c>
      <c r="C43" s="38" t="s">
        <v>290</v>
      </c>
      <c r="D43" s="39" t="s">
        <v>291</v>
      </c>
      <c r="E43" s="40" t="s">
        <v>292</v>
      </c>
      <c r="F43" s="40" t="s">
        <v>24</v>
      </c>
      <c r="G43" s="40" t="s">
        <v>272</v>
      </c>
      <c r="H43" s="41" t="s">
        <v>190</v>
      </c>
      <c r="I43" s="41">
        <v>1</v>
      </c>
      <c r="J43" s="41" t="s">
        <v>191</v>
      </c>
      <c r="K43" s="42">
        <v>0.010512731481481482</v>
      </c>
      <c r="M43" s="24">
        <f t="shared" si="1"/>
        <v>4</v>
      </c>
      <c r="N43" s="12">
        <v>3</v>
      </c>
      <c r="O43" s="43">
        <f t="shared" si="0"/>
        <v>12</v>
      </c>
    </row>
    <row r="44" spans="1:15" ht="12.75">
      <c r="A44" s="36">
        <v>37</v>
      </c>
      <c r="B44" s="37">
        <v>339</v>
      </c>
      <c r="C44" s="38" t="s">
        <v>293</v>
      </c>
      <c r="D44" s="39" t="s">
        <v>294</v>
      </c>
      <c r="E44" s="40" t="s">
        <v>295</v>
      </c>
      <c r="F44" s="40" t="s">
        <v>74</v>
      </c>
      <c r="G44" s="40" t="s">
        <v>224</v>
      </c>
      <c r="H44" s="41" t="s">
        <v>237</v>
      </c>
      <c r="I44" s="41">
        <v>1</v>
      </c>
      <c r="J44" s="41" t="s">
        <v>191</v>
      </c>
      <c r="K44" s="42">
        <v>0.010909722222222223</v>
      </c>
      <c r="M44" s="24">
        <f t="shared" si="1"/>
        <v>3</v>
      </c>
      <c r="O44" s="43">
        <f t="shared" si="0"/>
        <v>3</v>
      </c>
    </row>
    <row r="45" spans="1:15" ht="12.75">
      <c r="A45" s="36">
        <v>38</v>
      </c>
      <c r="B45" s="37">
        <v>143</v>
      </c>
      <c r="C45" s="38" t="s">
        <v>127</v>
      </c>
      <c r="D45" s="39" t="s">
        <v>296</v>
      </c>
      <c r="E45" s="40" t="s">
        <v>297</v>
      </c>
      <c r="F45" s="40" t="s">
        <v>0</v>
      </c>
      <c r="G45" s="40" t="s">
        <v>298</v>
      </c>
      <c r="H45" s="41" t="s">
        <v>190</v>
      </c>
      <c r="I45" s="41" t="s">
        <v>194</v>
      </c>
      <c r="J45" s="41" t="s">
        <v>191</v>
      </c>
      <c r="K45" s="42">
        <v>0.016989583333333332</v>
      </c>
      <c r="M45" s="24">
        <f t="shared" si="1"/>
        <v>2</v>
      </c>
      <c r="O45" s="43">
        <f t="shared" si="0"/>
        <v>2</v>
      </c>
    </row>
    <row r="46" spans="1:15" ht="12.75">
      <c r="A46" s="36">
        <v>39</v>
      </c>
      <c r="B46" s="37">
        <v>240</v>
      </c>
      <c r="C46" s="38" t="s">
        <v>71</v>
      </c>
      <c r="D46" s="39" t="s">
        <v>299</v>
      </c>
      <c r="E46" s="40" t="s">
        <v>300</v>
      </c>
      <c r="F46" s="40" t="s">
        <v>24</v>
      </c>
      <c r="G46" s="40" t="s">
        <v>259</v>
      </c>
      <c r="H46" s="41" t="s">
        <v>190</v>
      </c>
      <c r="I46" s="41" t="s">
        <v>194</v>
      </c>
      <c r="J46" s="41" t="s">
        <v>191</v>
      </c>
      <c r="K46" s="42">
        <v>0.029236111111111112</v>
      </c>
      <c r="M46" s="24">
        <f t="shared" si="1"/>
        <v>1</v>
      </c>
      <c r="O46" s="43">
        <f>IF((N46&gt;1),M46*N46*$Q$7,M46*$Q$7)</f>
        <v>1</v>
      </c>
    </row>
  </sheetData>
  <sheetProtection/>
  <autoFilter ref="A7:K45"/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63"/>
  <sheetViews>
    <sheetView showZeros="0" workbookViewId="0" topLeftCell="A1">
      <selection activeCell="A4" sqref="A4"/>
    </sheetView>
  </sheetViews>
  <sheetFormatPr defaultColWidth="9.140625" defaultRowHeight="12.75"/>
  <cols>
    <col min="1" max="1" width="4.7109375" style="10" customWidth="1"/>
    <col min="2" max="2" width="7.140625" style="12" customWidth="1"/>
    <col min="3" max="3" width="14.421875" style="12" customWidth="1"/>
    <col min="4" max="4" width="16.7109375" style="12" bestFit="1" customWidth="1"/>
    <col min="5" max="5" width="11.8515625" style="14" customWidth="1"/>
    <col min="6" max="6" width="13.8515625" style="15" customWidth="1"/>
    <col min="7" max="7" width="18.57421875" style="15" bestFit="1" customWidth="1"/>
    <col min="8" max="8" width="4.8515625" style="14" bestFit="1" customWidth="1"/>
    <col min="9" max="9" width="5.8515625" style="14" bestFit="1" customWidth="1"/>
    <col min="10" max="10" width="7.421875" style="14" bestFit="1" customWidth="1"/>
    <col min="11" max="11" width="9.140625" style="16" customWidth="1"/>
    <col min="12" max="16384" width="9.140625" style="12" customWidth="1"/>
  </cols>
  <sheetData>
    <row r="1" spans="2:4" ht="18.75">
      <c r="B1" s="11" t="s">
        <v>178</v>
      </c>
      <c r="D1" s="13"/>
    </row>
    <row r="2" ht="12.75">
      <c r="K2" s="17"/>
    </row>
    <row r="3" ht="12.75">
      <c r="K3" s="18" t="s">
        <v>179</v>
      </c>
    </row>
    <row r="4" spans="3:11" ht="15">
      <c r="C4" s="19"/>
      <c r="D4" s="19"/>
      <c r="E4" s="20"/>
      <c r="F4" s="21"/>
      <c r="G4" s="21"/>
      <c r="H4" s="20"/>
      <c r="I4" s="20"/>
      <c r="J4" s="20"/>
      <c r="K4" s="17"/>
    </row>
    <row r="5" spans="3:11" ht="15">
      <c r="C5" s="19"/>
      <c r="D5" s="19" t="s">
        <v>301</v>
      </c>
      <c r="E5" s="20"/>
      <c r="F5" s="21"/>
      <c r="G5" s="21"/>
      <c r="H5" s="20"/>
      <c r="I5" s="20"/>
      <c r="J5" s="20"/>
      <c r="K5" s="17"/>
    </row>
    <row r="6" spans="2:11" ht="15">
      <c r="B6" s="22"/>
      <c r="C6" s="23"/>
      <c r="D6" s="23"/>
      <c r="E6" s="20"/>
      <c r="F6" s="21"/>
      <c r="G6" s="21"/>
      <c r="H6" s="20"/>
      <c r="I6" s="20"/>
      <c r="J6" s="20"/>
      <c r="K6" s="17"/>
    </row>
    <row r="7" spans="1:17" s="14" customFormat="1" ht="12.75">
      <c r="A7" s="29" t="s">
        <v>5</v>
      </c>
      <c r="B7" s="29" t="s">
        <v>9</v>
      </c>
      <c r="C7" s="30" t="s">
        <v>10</v>
      </c>
      <c r="D7" s="31" t="s">
        <v>11</v>
      </c>
      <c r="E7" s="29" t="s">
        <v>181</v>
      </c>
      <c r="F7" s="32" t="s">
        <v>12</v>
      </c>
      <c r="G7" s="32" t="s">
        <v>13</v>
      </c>
      <c r="H7" s="29" t="s">
        <v>182</v>
      </c>
      <c r="I7" s="29" t="s">
        <v>183</v>
      </c>
      <c r="J7" s="33" t="s">
        <v>184</v>
      </c>
      <c r="K7" s="33" t="s">
        <v>185</v>
      </c>
      <c r="M7" s="34" t="s">
        <v>1</v>
      </c>
      <c r="N7" s="34" t="s">
        <v>2</v>
      </c>
      <c r="O7" s="35" t="s">
        <v>3</v>
      </c>
      <c r="P7" s="27" t="s">
        <v>4</v>
      </c>
      <c r="Q7" s="28">
        <v>1</v>
      </c>
    </row>
    <row r="8" spans="1:17" ht="12.75">
      <c r="A8" s="36">
        <v>1</v>
      </c>
      <c r="B8" s="37">
        <v>179</v>
      </c>
      <c r="C8" s="38" t="s">
        <v>61</v>
      </c>
      <c r="D8" s="39" t="s">
        <v>78</v>
      </c>
      <c r="E8" s="40" t="s">
        <v>79</v>
      </c>
      <c r="F8" s="40" t="s">
        <v>24</v>
      </c>
      <c r="G8" s="40" t="s">
        <v>259</v>
      </c>
      <c r="H8" s="41" t="s">
        <v>190</v>
      </c>
      <c r="I8" s="41">
        <v>3</v>
      </c>
      <c r="J8" s="41" t="s">
        <v>302</v>
      </c>
      <c r="K8" s="42">
        <v>0.011495370370370371</v>
      </c>
      <c r="M8" s="24">
        <f>MAX(A:A)</f>
        <v>55</v>
      </c>
      <c r="N8" s="25"/>
      <c r="O8" s="43">
        <f aca="true" t="shared" si="0" ref="O8:O39">IF((N8&gt;1),M8*N8*$Q$7,M8*$Q$7)</f>
        <v>55</v>
      </c>
      <c r="P8" s="26"/>
      <c r="Q8" s="44"/>
    </row>
    <row r="9" spans="1:15" ht="12.75">
      <c r="A9" s="36">
        <v>2</v>
      </c>
      <c r="B9" s="37">
        <v>270</v>
      </c>
      <c r="C9" s="38" t="s">
        <v>303</v>
      </c>
      <c r="D9" s="39" t="s">
        <v>304</v>
      </c>
      <c r="E9" s="40" t="s">
        <v>305</v>
      </c>
      <c r="F9" s="40" t="s">
        <v>24</v>
      </c>
      <c r="G9" s="40" t="s">
        <v>259</v>
      </c>
      <c r="H9" s="41" t="s">
        <v>190</v>
      </c>
      <c r="I9" s="41">
        <v>3</v>
      </c>
      <c r="J9" s="41" t="s">
        <v>302</v>
      </c>
      <c r="K9" s="42">
        <v>0.011605324074074073</v>
      </c>
      <c r="M9" s="24">
        <f aca="true" t="shared" si="1" ref="M9:M40">M8-1</f>
        <v>54</v>
      </c>
      <c r="N9" s="25"/>
      <c r="O9" s="43">
        <f t="shared" si="0"/>
        <v>54</v>
      </c>
    </row>
    <row r="10" spans="1:15" ht="12.75">
      <c r="A10" s="36">
        <v>3</v>
      </c>
      <c r="B10" s="37">
        <v>227</v>
      </c>
      <c r="C10" s="38" t="s">
        <v>306</v>
      </c>
      <c r="D10" s="39" t="s">
        <v>66</v>
      </c>
      <c r="E10" s="40" t="s">
        <v>67</v>
      </c>
      <c r="F10" s="40" t="s">
        <v>24</v>
      </c>
      <c r="G10" s="40" t="s">
        <v>259</v>
      </c>
      <c r="H10" s="41" t="s">
        <v>190</v>
      </c>
      <c r="I10" s="41">
        <v>3</v>
      </c>
      <c r="J10" s="41" t="s">
        <v>302</v>
      </c>
      <c r="K10" s="42">
        <v>0.011658564814814816</v>
      </c>
      <c r="M10" s="24">
        <f t="shared" si="1"/>
        <v>53</v>
      </c>
      <c r="O10" s="43">
        <f t="shared" si="0"/>
        <v>53</v>
      </c>
    </row>
    <row r="11" spans="1:15" ht="12.75">
      <c r="A11" s="36">
        <v>4</v>
      </c>
      <c r="B11" s="37">
        <v>172</v>
      </c>
      <c r="C11" s="38" t="s">
        <v>120</v>
      </c>
      <c r="D11" s="39" t="s">
        <v>307</v>
      </c>
      <c r="E11" s="40" t="s">
        <v>308</v>
      </c>
      <c r="F11" s="40" t="s">
        <v>15</v>
      </c>
      <c r="G11" s="40" t="s">
        <v>309</v>
      </c>
      <c r="H11" s="41" t="s">
        <v>190</v>
      </c>
      <c r="I11" s="41">
        <v>3</v>
      </c>
      <c r="J11" s="41" t="s">
        <v>302</v>
      </c>
      <c r="K11" s="42">
        <v>0.011791666666666667</v>
      </c>
      <c r="M11" s="24">
        <f t="shared" si="1"/>
        <v>52</v>
      </c>
      <c r="O11" s="43">
        <f t="shared" si="0"/>
        <v>52</v>
      </c>
    </row>
    <row r="12" spans="1:15" ht="12.75">
      <c r="A12" s="36">
        <v>5</v>
      </c>
      <c r="B12" s="37">
        <v>251</v>
      </c>
      <c r="C12" s="38" t="s">
        <v>310</v>
      </c>
      <c r="D12" s="39" t="s">
        <v>311</v>
      </c>
      <c r="E12" s="40" t="s">
        <v>312</v>
      </c>
      <c r="F12" s="40" t="s">
        <v>313</v>
      </c>
      <c r="G12" s="40" t="s">
        <v>20</v>
      </c>
      <c r="H12" s="41" t="s">
        <v>190</v>
      </c>
      <c r="I12" s="41">
        <v>2</v>
      </c>
      <c r="J12" s="41" t="s">
        <v>302</v>
      </c>
      <c r="K12" s="42">
        <v>0.011991898148148149</v>
      </c>
      <c r="M12" s="24">
        <f t="shared" si="1"/>
        <v>51</v>
      </c>
      <c r="O12" s="43">
        <f t="shared" si="0"/>
        <v>51</v>
      </c>
    </row>
    <row r="13" spans="1:15" ht="12.75">
      <c r="A13" s="36">
        <v>6</v>
      </c>
      <c r="B13" s="37">
        <v>238</v>
      </c>
      <c r="C13" s="38" t="s">
        <v>61</v>
      </c>
      <c r="D13" s="39" t="s">
        <v>314</v>
      </c>
      <c r="E13" s="40" t="s">
        <v>315</v>
      </c>
      <c r="F13" s="40" t="s">
        <v>313</v>
      </c>
      <c r="G13" s="40" t="s">
        <v>20</v>
      </c>
      <c r="H13" s="41" t="s">
        <v>190</v>
      </c>
      <c r="I13" s="41">
        <v>2</v>
      </c>
      <c r="J13" s="41" t="s">
        <v>302</v>
      </c>
      <c r="K13" s="42">
        <v>0.01212384259259259</v>
      </c>
      <c r="M13" s="24">
        <f t="shared" si="1"/>
        <v>50</v>
      </c>
      <c r="O13" s="43">
        <f t="shared" si="0"/>
        <v>50</v>
      </c>
    </row>
    <row r="14" spans="1:15" ht="12.75">
      <c r="A14" s="36">
        <v>7</v>
      </c>
      <c r="B14" s="37">
        <v>182</v>
      </c>
      <c r="C14" s="38" t="s">
        <v>316</v>
      </c>
      <c r="D14" s="39" t="s">
        <v>317</v>
      </c>
      <c r="E14" s="40" t="s">
        <v>318</v>
      </c>
      <c r="F14" s="40" t="s">
        <v>319</v>
      </c>
      <c r="G14" s="40" t="s">
        <v>189</v>
      </c>
      <c r="H14" s="41" t="s">
        <v>190</v>
      </c>
      <c r="I14" s="41">
        <v>2</v>
      </c>
      <c r="J14" s="41" t="s">
        <v>302</v>
      </c>
      <c r="K14" s="42">
        <v>0.012403935185185186</v>
      </c>
      <c r="M14" s="24">
        <f t="shared" si="1"/>
        <v>49</v>
      </c>
      <c r="O14" s="43">
        <f t="shared" si="0"/>
        <v>49</v>
      </c>
    </row>
    <row r="15" spans="1:15" ht="12.75">
      <c r="A15" s="36">
        <v>8</v>
      </c>
      <c r="B15" s="37">
        <v>176</v>
      </c>
      <c r="C15" s="38" t="s">
        <v>22</v>
      </c>
      <c r="D15" s="39" t="s">
        <v>23</v>
      </c>
      <c r="E15" s="40" t="s">
        <v>320</v>
      </c>
      <c r="F15" s="40" t="s">
        <v>24</v>
      </c>
      <c r="G15" s="40" t="s">
        <v>259</v>
      </c>
      <c r="H15" s="41" t="s">
        <v>190</v>
      </c>
      <c r="I15" s="41">
        <v>2</v>
      </c>
      <c r="J15" s="41" t="s">
        <v>302</v>
      </c>
      <c r="K15" s="42">
        <v>0.012466435185185186</v>
      </c>
      <c r="M15" s="24">
        <f t="shared" si="1"/>
        <v>48</v>
      </c>
      <c r="O15" s="43">
        <f t="shared" si="0"/>
        <v>48</v>
      </c>
    </row>
    <row r="16" spans="1:15" ht="12.75">
      <c r="A16" s="36">
        <v>9</v>
      </c>
      <c r="B16" s="37">
        <v>278</v>
      </c>
      <c r="C16" s="38" t="s">
        <v>22</v>
      </c>
      <c r="D16" s="39" t="s">
        <v>35</v>
      </c>
      <c r="E16" s="40" t="s">
        <v>36</v>
      </c>
      <c r="F16" s="40" t="s">
        <v>24</v>
      </c>
      <c r="G16" s="40" t="s">
        <v>194</v>
      </c>
      <c r="H16" s="41" t="s">
        <v>190</v>
      </c>
      <c r="I16" s="41">
        <v>2</v>
      </c>
      <c r="J16" s="41" t="s">
        <v>302</v>
      </c>
      <c r="K16" s="42">
        <v>0.012785879629629628</v>
      </c>
      <c r="M16" s="24">
        <f t="shared" si="1"/>
        <v>47</v>
      </c>
      <c r="O16" s="43">
        <f t="shared" si="0"/>
        <v>47</v>
      </c>
    </row>
    <row r="17" spans="1:15" ht="12.75">
      <c r="A17" s="36">
        <v>10</v>
      </c>
      <c r="B17" s="37">
        <v>249</v>
      </c>
      <c r="C17" s="38" t="s">
        <v>65</v>
      </c>
      <c r="D17" s="39" t="s">
        <v>321</v>
      </c>
      <c r="E17" s="40" t="s">
        <v>322</v>
      </c>
      <c r="F17" s="40" t="s">
        <v>313</v>
      </c>
      <c r="G17" s="40" t="s">
        <v>20</v>
      </c>
      <c r="H17" s="41" t="s">
        <v>190</v>
      </c>
      <c r="I17" s="41">
        <v>3</v>
      </c>
      <c r="J17" s="41" t="s">
        <v>302</v>
      </c>
      <c r="K17" s="42">
        <v>0.01290162037037037</v>
      </c>
      <c r="M17" s="24">
        <f t="shared" si="1"/>
        <v>46</v>
      </c>
      <c r="O17" s="43">
        <f t="shared" si="0"/>
        <v>46</v>
      </c>
    </row>
    <row r="18" spans="1:15" ht="12.75">
      <c r="A18" s="36">
        <v>11</v>
      </c>
      <c r="B18" s="37">
        <v>243</v>
      </c>
      <c r="C18" s="38" t="s">
        <v>25</v>
      </c>
      <c r="D18" s="39" t="s">
        <v>26</v>
      </c>
      <c r="E18" s="40" t="s">
        <v>27</v>
      </c>
      <c r="F18" s="40" t="s">
        <v>323</v>
      </c>
      <c r="G18" s="40" t="s">
        <v>224</v>
      </c>
      <c r="H18" s="41" t="s">
        <v>190</v>
      </c>
      <c r="I18" s="41">
        <v>2</v>
      </c>
      <c r="J18" s="41" t="s">
        <v>302</v>
      </c>
      <c r="K18" s="42">
        <v>0.012984953703703705</v>
      </c>
      <c r="M18" s="24">
        <f t="shared" si="1"/>
        <v>45</v>
      </c>
      <c r="O18" s="43">
        <f t="shared" si="0"/>
        <v>45</v>
      </c>
    </row>
    <row r="19" spans="1:15" ht="12.75">
      <c r="A19" s="36">
        <v>12</v>
      </c>
      <c r="B19" s="37">
        <v>239</v>
      </c>
      <c r="C19" s="38" t="s">
        <v>324</v>
      </c>
      <c r="D19" s="39" t="s">
        <v>325</v>
      </c>
      <c r="E19" s="40" t="s">
        <v>326</v>
      </c>
      <c r="F19" s="40" t="s">
        <v>323</v>
      </c>
      <c r="G19" s="40" t="s">
        <v>224</v>
      </c>
      <c r="H19" s="41" t="s">
        <v>190</v>
      </c>
      <c r="I19" s="41">
        <v>2</v>
      </c>
      <c r="J19" s="41" t="s">
        <v>302</v>
      </c>
      <c r="K19" s="42">
        <v>0.013332175925925926</v>
      </c>
      <c r="M19" s="24">
        <f t="shared" si="1"/>
        <v>44</v>
      </c>
      <c r="O19" s="43">
        <f t="shared" si="0"/>
        <v>44</v>
      </c>
    </row>
    <row r="20" spans="1:15" ht="12.75">
      <c r="A20" s="36">
        <v>13</v>
      </c>
      <c r="B20" s="37">
        <v>224</v>
      </c>
      <c r="C20" s="38" t="s">
        <v>327</v>
      </c>
      <c r="D20" s="39" t="s">
        <v>111</v>
      </c>
      <c r="E20" s="40" t="s">
        <v>112</v>
      </c>
      <c r="F20" s="40" t="s">
        <v>0</v>
      </c>
      <c r="G20" s="40" t="s">
        <v>259</v>
      </c>
      <c r="H20" s="41" t="s">
        <v>190</v>
      </c>
      <c r="I20" s="41">
        <v>4</v>
      </c>
      <c r="J20" s="41" t="s">
        <v>302</v>
      </c>
      <c r="K20" s="42">
        <v>0.01353125</v>
      </c>
      <c r="M20" s="24">
        <f t="shared" si="1"/>
        <v>43</v>
      </c>
      <c r="O20" s="43">
        <f t="shared" si="0"/>
        <v>43</v>
      </c>
    </row>
    <row r="21" spans="1:15" ht="12.75">
      <c r="A21" s="36">
        <v>14</v>
      </c>
      <c r="B21" s="37">
        <v>193</v>
      </c>
      <c r="C21" s="38" t="s">
        <v>32</v>
      </c>
      <c r="D21" s="39" t="s">
        <v>33</v>
      </c>
      <c r="E21" s="40" t="s">
        <v>34</v>
      </c>
      <c r="F21" s="40" t="s">
        <v>15</v>
      </c>
      <c r="G21" s="40" t="s">
        <v>309</v>
      </c>
      <c r="H21" s="41" t="s">
        <v>237</v>
      </c>
      <c r="I21" s="41">
        <v>2</v>
      </c>
      <c r="J21" s="41" t="s">
        <v>302</v>
      </c>
      <c r="K21" s="42">
        <v>0.013547453703703702</v>
      </c>
      <c r="M21" s="24">
        <f t="shared" si="1"/>
        <v>42</v>
      </c>
      <c r="N21" s="12">
        <v>2</v>
      </c>
      <c r="O21" s="43">
        <f t="shared" si="0"/>
        <v>84</v>
      </c>
    </row>
    <row r="22" spans="1:15" ht="12.75">
      <c r="A22" s="36">
        <v>15</v>
      </c>
      <c r="B22" s="37">
        <v>234</v>
      </c>
      <c r="C22" s="38" t="s">
        <v>328</v>
      </c>
      <c r="D22" s="39" t="s">
        <v>329</v>
      </c>
      <c r="E22" s="40" t="s">
        <v>330</v>
      </c>
      <c r="F22" s="40" t="s">
        <v>331</v>
      </c>
      <c r="G22" s="40" t="s">
        <v>107</v>
      </c>
      <c r="H22" s="41" t="s">
        <v>237</v>
      </c>
      <c r="I22" s="41">
        <v>3</v>
      </c>
      <c r="J22" s="41" t="s">
        <v>302</v>
      </c>
      <c r="K22" s="42">
        <v>0.013549768518518518</v>
      </c>
      <c r="M22" s="24">
        <f t="shared" si="1"/>
        <v>41</v>
      </c>
      <c r="O22" s="43">
        <f t="shared" si="0"/>
        <v>41</v>
      </c>
    </row>
    <row r="23" spans="1:15" ht="12.75">
      <c r="A23" s="36">
        <v>16</v>
      </c>
      <c r="B23" s="37">
        <v>185</v>
      </c>
      <c r="C23" s="38" t="s">
        <v>332</v>
      </c>
      <c r="D23" s="39" t="s">
        <v>333</v>
      </c>
      <c r="E23" s="40" t="s">
        <v>334</v>
      </c>
      <c r="F23" s="40" t="s">
        <v>104</v>
      </c>
      <c r="G23" s="40" t="s">
        <v>189</v>
      </c>
      <c r="H23" s="41" t="s">
        <v>190</v>
      </c>
      <c r="I23" s="41">
        <v>2</v>
      </c>
      <c r="J23" s="41" t="s">
        <v>302</v>
      </c>
      <c r="K23" s="42">
        <v>0.013581018518518518</v>
      </c>
      <c r="M23" s="24">
        <f t="shared" si="1"/>
        <v>40</v>
      </c>
      <c r="O23" s="43">
        <f t="shared" si="0"/>
        <v>40</v>
      </c>
    </row>
    <row r="24" spans="1:15" ht="12.75">
      <c r="A24" s="36">
        <v>17</v>
      </c>
      <c r="B24" s="37">
        <v>265</v>
      </c>
      <c r="C24" s="38" t="s">
        <v>22</v>
      </c>
      <c r="D24" s="39" t="s">
        <v>30</v>
      </c>
      <c r="E24" s="40" t="s">
        <v>31</v>
      </c>
      <c r="F24" s="40" t="s">
        <v>74</v>
      </c>
      <c r="G24" s="40" t="s">
        <v>224</v>
      </c>
      <c r="H24" s="41" t="s">
        <v>190</v>
      </c>
      <c r="I24" s="41">
        <v>2</v>
      </c>
      <c r="J24" s="41" t="s">
        <v>302</v>
      </c>
      <c r="K24" s="42">
        <v>0.01389236111111111</v>
      </c>
      <c r="M24" s="24">
        <f t="shared" si="1"/>
        <v>39</v>
      </c>
      <c r="N24" s="12">
        <v>2</v>
      </c>
      <c r="O24" s="43">
        <f t="shared" si="0"/>
        <v>78</v>
      </c>
    </row>
    <row r="25" spans="1:15" ht="12.75">
      <c r="A25" s="36">
        <v>18</v>
      </c>
      <c r="B25" s="37">
        <v>173</v>
      </c>
      <c r="C25" s="38" t="s">
        <v>335</v>
      </c>
      <c r="D25" s="39" t="s">
        <v>336</v>
      </c>
      <c r="E25" s="40" t="s">
        <v>337</v>
      </c>
      <c r="F25" s="40" t="s">
        <v>24</v>
      </c>
      <c r="G25" s="40" t="s">
        <v>259</v>
      </c>
      <c r="H25" s="41" t="s">
        <v>190</v>
      </c>
      <c r="I25" s="41">
        <v>3</v>
      </c>
      <c r="J25" s="41" t="s">
        <v>302</v>
      </c>
      <c r="K25" s="42">
        <v>0.014136574074074072</v>
      </c>
      <c r="M25" s="24">
        <f t="shared" si="1"/>
        <v>38</v>
      </c>
      <c r="O25" s="43">
        <f t="shared" si="0"/>
        <v>38</v>
      </c>
    </row>
    <row r="26" spans="1:15" ht="12.75">
      <c r="A26" s="36">
        <v>19</v>
      </c>
      <c r="B26" s="37">
        <v>204</v>
      </c>
      <c r="C26" s="38" t="s">
        <v>338</v>
      </c>
      <c r="D26" s="39" t="s">
        <v>339</v>
      </c>
      <c r="E26" s="40" t="s">
        <v>340</v>
      </c>
      <c r="F26" s="40" t="s">
        <v>24</v>
      </c>
      <c r="G26" s="40" t="s">
        <v>44</v>
      </c>
      <c r="H26" s="41" t="s">
        <v>190</v>
      </c>
      <c r="I26" s="41">
        <v>3</v>
      </c>
      <c r="J26" s="41" t="s">
        <v>302</v>
      </c>
      <c r="K26" s="42">
        <v>0.014224537037037037</v>
      </c>
      <c r="M26" s="24">
        <f t="shared" si="1"/>
        <v>37</v>
      </c>
      <c r="O26" s="43">
        <f t="shared" si="0"/>
        <v>37</v>
      </c>
    </row>
    <row r="27" spans="1:15" ht="12.75">
      <c r="A27" s="36">
        <v>20</v>
      </c>
      <c r="B27" s="37">
        <v>171</v>
      </c>
      <c r="C27" s="38" t="s">
        <v>341</v>
      </c>
      <c r="D27" s="39" t="s">
        <v>342</v>
      </c>
      <c r="E27" s="40" t="s">
        <v>343</v>
      </c>
      <c r="F27" s="40" t="s">
        <v>24</v>
      </c>
      <c r="G27" s="40" t="s">
        <v>259</v>
      </c>
      <c r="H27" s="41" t="s">
        <v>237</v>
      </c>
      <c r="I27" s="41">
        <v>4</v>
      </c>
      <c r="J27" s="41" t="s">
        <v>302</v>
      </c>
      <c r="K27" s="42">
        <v>0.014501157407407407</v>
      </c>
      <c r="M27" s="24">
        <f t="shared" si="1"/>
        <v>36</v>
      </c>
      <c r="O27" s="43">
        <f t="shared" si="0"/>
        <v>36</v>
      </c>
    </row>
    <row r="28" spans="1:15" ht="12.75">
      <c r="A28" s="36">
        <v>21</v>
      </c>
      <c r="B28" s="37">
        <v>231</v>
      </c>
      <c r="C28" s="38" t="s">
        <v>22</v>
      </c>
      <c r="D28" s="39" t="s">
        <v>344</v>
      </c>
      <c r="E28" s="40" t="s">
        <v>345</v>
      </c>
      <c r="F28" s="40" t="s">
        <v>24</v>
      </c>
      <c r="G28" s="40" t="s">
        <v>259</v>
      </c>
      <c r="H28" s="41" t="s">
        <v>190</v>
      </c>
      <c r="I28" s="41">
        <v>3</v>
      </c>
      <c r="J28" s="41" t="s">
        <v>302</v>
      </c>
      <c r="K28" s="42">
        <v>0.014543981481481482</v>
      </c>
      <c r="M28" s="24">
        <f t="shared" si="1"/>
        <v>35</v>
      </c>
      <c r="O28" s="43">
        <f t="shared" si="0"/>
        <v>35</v>
      </c>
    </row>
    <row r="29" spans="1:15" ht="12.75">
      <c r="A29" s="36">
        <v>22</v>
      </c>
      <c r="B29" s="37">
        <v>170</v>
      </c>
      <c r="C29" s="38" t="s">
        <v>346</v>
      </c>
      <c r="D29" s="39" t="s">
        <v>347</v>
      </c>
      <c r="E29" s="40" t="s">
        <v>348</v>
      </c>
      <c r="F29" s="40" t="s">
        <v>104</v>
      </c>
      <c r="G29" s="40" t="s">
        <v>189</v>
      </c>
      <c r="H29" s="41" t="s">
        <v>237</v>
      </c>
      <c r="I29" s="41">
        <v>3</v>
      </c>
      <c r="J29" s="41" t="s">
        <v>302</v>
      </c>
      <c r="K29" s="42">
        <v>0.014664351851851852</v>
      </c>
      <c r="M29" s="24">
        <f t="shared" si="1"/>
        <v>34</v>
      </c>
      <c r="O29" s="43">
        <f t="shared" si="0"/>
        <v>34</v>
      </c>
    </row>
    <row r="30" spans="1:15" ht="12.75">
      <c r="A30" s="36">
        <v>23</v>
      </c>
      <c r="B30" s="37">
        <v>168</v>
      </c>
      <c r="C30" s="38" t="s">
        <v>37</v>
      </c>
      <c r="D30" s="39" t="s">
        <v>38</v>
      </c>
      <c r="E30" s="40" t="s">
        <v>39</v>
      </c>
      <c r="F30" s="40" t="s">
        <v>15</v>
      </c>
      <c r="G30" s="40" t="s">
        <v>309</v>
      </c>
      <c r="H30" s="41" t="s">
        <v>190</v>
      </c>
      <c r="I30" s="41">
        <v>2</v>
      </c>
      <c r="J30" s="41" t="s">
        <v>302</v>
      </c>
      <c r="K30" s="42">
        <v>0.01471412037037037</v>
      </c>
      <c r="M30" s="24">
        <f t="shared" si="1"/>
        <v>33</v>
      </c>
      <c r="O30" s="43">
        <f t="shared" si="0"/>
        <v>33</v>
      </c>
    </row>
    <row r="31" spans="1:15" ht="12.75">
      <c r="A31" s="36">
        <v>24</v>
      </c>
      <c r="B31" s="37">
        <v>167</v>
      </c>
      <c r="C31" s="38" t="s">
        <v>101</v>
      </c>
      <c r="D31" s="39" t="s">
        <v>155</v>
      </c>
      <c r="E31" s="40" t="s">
        <v>349</v>
      </c>
      <c r="F31" s="40" t="s">
        <v>15</v>
      </c>
      <c r="G31" s="40" t="s">
        <v>309</v>
      </c>
      <c r="H31" s="41" t="s">
        <v>190</v>
      </c>
      <c r="I31" s="41">
        <v>2</v>
      </c>
      <c r="J31" s="41" t="s">
        <v>302</v>
      </c>
      <c r="K31" s="42">
        <v>0.014722222222222222</v>
      </c>
      <c r="M31" s="24">
        <f t="shared" si="1"/>
        <v>32</v>
      </c>
      <c r="O31" s="43">
        <f t="shared" si="0"/>
        <v>32</v>
      </c>
    </row>
    <row r="32" spans="1:15" ht="12.75">
      <c r="A32" s="36">
        <v>25</v>
      </c>
      <c r="B32" s="37">
        <v>242</v>
      </c>
      <c r="C32" s="38" t="s">
        <v>350</v>
      </c>
      <c r="D32" s="39" t="s">
        <v>351</v>
      </c>
      <c r="E32" s="40" t="s">
        <v>352</v>
      </c>
      <c r="F32" s="40" t="s">
        <v>323</v>
      </c>
      <c r="G32" s="40" t="s">
        <v>224</v>
      </c>
      <c r="H32" s="41" t="s">
        <v>190</v>
      </c>
      <c r="I32" s="41">
        <v>2</v>
      </c>
      <c r="J32" s="41" t="s">
        <v>302</v>
      </c>
      <c r="K32" s="42">
        <v>0.014767361111111111</v>
      </c>
      <c r="M32" s="24">
        <f t="shared" si="1"/>
        <v>31</v>
      </c>
      <c r="O32" s="43">
        <f t="shared" si="0"/>
        <v>31</v>
      </c>
    </row>
    <row r="33" spans="1:15" ht="12.75">
      <c r="A33" s="36">
        <v>26</v>
      </c>
      <c r="B33" s="37">
        <v>252</v>
      </c>
      <c r="C33" s="38" t="s">
        <v>45</v>
      </c>
      <c r="D33" s="39" t="s">
        <v>353</v>
      </c>
      <c r="E33" s="40" t="s">
        <v>354</v>
      </c>
      <c r="F33" s="40" t="s">
        <v>209</v>
      </c>
      <c r="G33" s="40" t="s">
        <v>194</v>
      </c>
      <c r="H33" s="41" t="s">
        <v>190</v>
      </c>
      <c r="I33" s="41">
        <v>2</v>
      </c>
      <c r="J33" s="41" t="s">
        <v>302</v>
      </c>
      <c r="K33" s="42">
        <v>0.01492939814814815</v>
      </c>
      <c r="M33" s="24">
        <f t="shared" si="1"/>
        <v>30</v>
      </c>
      <c r="O33" s="43">
        <f t="shared" si="0"/>
        <v>30</v>
      </c>
    </row>
    <row r="34" spans="1:15" ht="12.75">
      <c r="A34" s="36">
        <v>27</v>
      </c>
      <c r="B34" s="37">
        <v>232</v>
      </c>
      <c r="C34" s="38" t="s">
        <v>89</v>
      </c>
      <c r="D34" s="39" t="s">
        <v>355</v>
      </c>
      <c r="E34" s="40" t="s">
        <v>356</v>
      </c>
      <c r="F34" s="40" t="s">
        <v>24</v>
      </c>
      <c r="G34" s="40" t="s">
        <v>259</v>
      </c>
      <c r="H34" s="41" t="s">
        <v>190</v>
      </c>
      <c r="I34" s="41">
        <v>3</v>
      </c>
      <c r="J34" s="41" t="s">
        <v>302</v>
      </c>
      <c r="K34" s="42">
        <v>0.014984953703703703</v>
      </c>
      <c r="M34" s="24">
        <f t="shared" si="1"/>
        <v>29</v>
      </c>
      <c r="O34" s="43">
        <f t="shared" si="0"/>
        <v>29</v>
      </c>
    </row>
    <row r="35" spans="1:15" ht="12.75">
      <c r="A35" s="36">
        <v>28</v>
      </c>
      <c r="B35" s="37">
        <v>183</v>
      </c>
      <c r="C35" s="38" t="s">
        <v>357</v>
      </c>
      <c r="D35" s="39" t="s">
        <v>358</v>
      </c>
      <c r="E35" s="40" t="s">
        <v>359</v>
      </c>
      <c r="F35" s="40" t="s">
        <v>104</v>
      </c>
      <c r="G35" s="40" t="s">
        <v>189</v>
      </c>
      <c r="H35" s="41" t="s">
        <v>237</v>
      </c>
      <c r="I35" s="41">
        <v>2</v>
      </c>
      <c r="J35" s="41" t="s">
        <v>302</v>
      </c>
      <c r="K35" s="42">
        <v>0.015023148148148148</v>
      </c>
      <c r="M35" s="24">
        <f t="shared" si="1"/>
        <v>28</v>
      </c>
      <c r="O35" s="43">
        <f t="shared" si="0"/>
        <v>28</v>
      </c>
    </row>
    <row r="36" spans="1:15" ht="12.75">
      <c r="A36" s="36">
        <v>29</v>
      </c>
      <c r="B36" s="37">
        <v>181</v>
      </c>
      <c r="C36" s="38" t="s">
        <v>41</v>
      </c>
      <c r="D36" s="39" t="s">
        <v>360</v>
      </c>
      <c r="E36" s="40" t="s">
        <v>42</v>
      </c>
      <c r="F36" s="40" t="s">
        <v>24</v>
      </c>
      <c r="G36" s="40" t="s">
        <v>259</v>
      </c>
      <c r="H36" s="41" t="s">
        <v>237</v>
      </c>
      <c r="I36" s="41">
        <v>3</v>
      </c>
      <c r="J36" s="41" t="s">
        <v>302</v>
      </c>
      <c r="K36" s="42">
        <v>0.015214120370370371</v>
      </c>
      <c r="M36" s="24">
        <f t="shared" si="1"/>
        <v>27</v>
      </c>
      <c r="O36" s="43">
        <f t="shared" si="0"/>
        <v>27</v>
      </c>
    </row>
    <row r="37" spans="1:15" ht="12.75">
      <c r="A37" s="36">
        <v>30</v>
      </c>
      <c r="B37" s="37">
        <v>203</v>
      </c>
      <c r="C37" s="38" t="s">
        <v>361</v>
      </c>
      <c r="D37" s="39" t="s">
        <v>362</v>
      </c>
      <c r="E37" s="40" t="s">
        <v>363</v>
      </c>
      <c r="F37" s="40" t="s">
        <v>24</v>
      </c>
      <c r="G37" s="40" t="s">
        <v>44</v>
      </c>
      <c r="H37" s="41" t="s">
        <v>237</v>
      </c>
      <c r="I37" s="41">
        <v>2</v>
      </c>
      <c r="J37" s="41" t="s">
        <v>302</v>
      </c>
      <c r="K37" s="42">
        <v>0.01592013888888889</v>
      </c>
      <c r="M37" s="24">
        <f t="shared" si="1"/>
        <v>26</v>
      </c>
      <c r="O37" s="43">
        <f t="shared" si="0"/>
        <v>26</v>
      </c>
    </row>
    <row r="38" spans="1:15" ht="12.75">
      <c r="A38" s="36">
        <v>31</v>
      </c>
      <c r="B38" s="37">
        <v>230</v>
      </c>
      <c r="C38" s="38" t="s">
        <v>364</v>
      </c>
      <c r="D38" s="39" t="s">
        <v>365</v>
      </c>
      <c r="E38" s="40" t="s">
        <v>366</v>
      </c>
      <c r="F38" s="40" t="s">
        <v>28</v>
      </c>
      <c r="G38" s="40" t="s">
        <v>224</v>
      </c>
      <c r="H38" s="41" t="s">
        <v>190</v>
      </c>
      <c r="I38" s="41">
        <v>3</v>
      </c>
      <c r="J38" s="41" t="s">
        <v>302</v>
      </c>
      <c r="K38" s="42">
        <v>0.016040509259259258</v>
      </c>
      <c r="M38" s="24">
        <f t="shared" si="1"/>
        <v>25</v>
      </c>
      <c r="O38" s="43">
        <f t="shared" si="0"/>
        <v>25</v>
      </c>
    </row>
    <row r="39" spans="1:15" ht="12.75">
      <c r="A39" s="36">
        <v>32</v>
      </c>
      <c r="B39" s="37">
        <v>257</v>
      </c>
      <c r="C39" s="38" t="s">
        <v>367</v>
      </c>
      <c r="D39" s="39" t="s">
        <v>247</v>
      </c>
      <c r="E39" s="40" t="s">
        <v>368</v>
      </c>
      <c r="F39" s="40" t="s">
        <v>74</v>
      </c>
      <c r="G39" s="40" t="s">
        <v>224</v>
      </c>
      <c r="H39" s="41" t="s">
        <v>237</v>
      </c>
      <c r="I39" s="41">
        <v>3</v>
      </c>
      <c r="J39" s="41" t="s">
        <v>302</v>
      </c>
      <c r="K39" s="42">
        <v>0.016243055555555556</v>
      </c>
      <c r="M39" s="24">
        <f t="shared" si="1"/>
        <v>24</v>
      </c>
      <c r="N39" s="12">
        <v>2</v>
      </c>
      <c r="O39" s="43">
        <f t="shared" si="0"/>
        <v>48</v>
      </c>
    </row>
    <row r="40" spans="1:15" ht="12.75">
      <c r="A40" s="36">
        <v>33</v>
      </c>
      <c r="B40" s="37">
        <v>220</v>
      </c>
      <c r="C40" s="38" t="s">
        <v>142</v>
      </c>
      <c r="D40" s="39" t="s">
        <v>143</v>
      </c>
      <c r="E40" s="40" t="s">
        <v>369</v>
      </c>
      <c r="F40" s="40" t="s">
        <v>370</v>
      </c>
      <c r="G40" s="40" t="s">
        <v>259</v>
      </c>
      <c r="H40" s="41" t="s">
        <v>190</v>
      </c>
      <c r="I40" s="41">
        <v>4</v>
      </c>
      <c r="J40" s="41" t="s">
        <v>302</v>
      </c>
      <c r="K40" s="42">
        <v>0.01684490740740741</v>
      </c>
      <c r="M40" s="24">
        <f t="shared" si="1"/>
        <v>23</v>
      </c>
      <c r="N40" s="12">
        <v>2</v>
      </c>
      <c r="O40" s="43">
        <f aca="true" t="shared" si="2" ref="O40:O71">IF((N40&gt;1),M40*N40*$Q$7,M40*$Q$7)</f>
        <v>46</v>
      </c>
    </row>
    <row r="41" spans="1:15" ht="12.75">
      <c r="A41" s="36">
        <v>34</v>
      </c>
      <c r="B41" s="37">
        <v>228</v>
      </c>
      <c r="C41" s="38" t="s">
        <v>371</v>
      </c>
      <c r="D41" s="39" t="s">
        <v>372</v>
      </c>
      <c r="E41" s="40" t="s">
        <v>373</v>
      </c>
      <c r="F41" s="40" t="s">
        <v>24</v>
      </c>
      <c r="G41" s="40" t="s">
        <v>259</v>
      </c>
      <c r="H41" s="41" t="s">
        <v>190</v>
      </c>
      <c r="I41" s="41">
        <v>3</v>
      </c>
      <c r="J41" s="41" t="s">
        <v>302</v>
      </c>
      <c r="K41" s="42">
        <v>0.016989583333333332</v>
      </c>
      <c r="M41" s="24">
        <f aca="true" t="shared" si="3" ref="M41:M62">M40-1</f>
        <v>22</v>
      </c>
      <c r="O41" s="43">
        <f t="shared" si="2"/>
        <v>22</v>
      </c>
    </row>
    <row r="42" spans="1:15" ht="12.75">
      <c r="A42" s="36">
        <v>35</v>
      </c>
      <c r="B42" s="37">
        <v>292</v>
      </c>
      <c r="C42" s="38" t="s">
        <v>14</v>
      </c>
      <c r="D42" s="39" t="s">
        <v>374</v>
      </c>
      <c r="E42" s="40" t="s">
        <v>375</v>
      </c>
      <c r="F42" s="40" t="s">
        <v>28</v>
      </c>
      <c r="G42" s="40" t="s">
        <v>245</v>
      </c>
      <c r="H42" s="41" t="s">
        <v>190</v>
      </c>
      <c r="I42" s="41">
        <v>2</v>
      </c>
      <c r="J42" s="41" t="s">
        <v>302</v>
      </c>
      <c r="K42" s="42">
        <v>0.01711689814814815</v>
      </c>
      <c r="M42" s="24">
        <f t="shared" si="3"/>
        <v>21</v>
      </c>
      <c r="O42" s="43">
        <f t="shared" si="2"/>
        <v>21</v>
      </c>
    </row>
    <row r="43" spans="1:15" ht="12.75">
      <c r="A43" s="36">
        <v>36</v>
      </c>
      <c r="B43" s="37">
        <v>263</v>
      </c>
      <c r="C43" s="38" t="s">
        <v>376</v>
      </c>
      <c r="D43" s="39" t="s">
        <v>377</v>
      </c>
      <c r="E43" s="40" t="s">
        <v>378</v>
      </c>
      <c r="F43" s="40" t="s">
        <v>74</v>
      </c>
      <c r="G43" s="40" t="s">
        <v>224</v>
      </c>
      <c r="H43" s="41" t="s">
        <v>237</v>
      </c>
      <c r="I43" s="41">
        <v>2</v>
      </c>
      <c r="J43" s="41" t="s">
        <v>302</v>
      </c>
      <c r="K43" s="42">
        <v>0.017172453703703704</v>
      </c>
      <c r="M43" s="24">
        <f t="shared" si="3"/>
        <v>20</v>
      </c>
      <c r="O43" s="43">
        <f t="shared" si="2"/>
        <v>20</v>
      </c>
    </row>
    <row r="44" spans="1:15" ht="12.75">
      <c r="A44" s="36">
        <v>37</v>
      </c>
      <c r="B44" s="37">
        <v>261</v>
      </c>
      <c r="C44" s="38" t="s">
        <v>252</v>
      </c>
      <c r="D44" s="39" t="s">
        <v>379</v>
      </c>
      <c r="E44" s="40" t="s">
        <v>380</v>
      </c>
      <c r="F44" s="40" t="s">
        <v>74</v>
      </c>
      <c r="G44" s="40" t="s">
        <v>224</v>
      </c>
      <c r="H44" s="41" t="s">
        <v>237</v>
      </c>
      <c r="I44" s="41">
        <v>2</v>
      </c>
      <c r="J44" s="41" t="s">
        <v>302</v>
      </c>
      <c r="K44" s="42">
        <v>0.017177083333333332</v>
      </c>
      <c r="M44" s="24">
        <f t="shared" si="3"/>
        <v>19</v>
      </c>
      <c r="O44" s="43">
        <f t="shared" si="2"/>
        <v>19</v>
      </c>
    </row>
    <row r="45" spans="1:15" ht="12.75">
      <c r="A45" s="36">
        <v>38</v>
      </c>
      <c r="B45" s="37">
        <v>296</v>
      </c>
      <c r="C45" s="38" t="s">
        <v>381</v>
      </c>
      <c r="D45" s="39" t="s">
        <v>382</v>
      </c>
      <c r="E45" s="40" t="s">
        <v>383</v>
      </c>
      <c r="F45" s="40" t="s">
        <v>28</v>
      </c>
      <c r="G45" s="40" t="s">
        <v>245</v>
      </c>
      <c r="H45" s="41" t="s">
        <v>237</v>
      </c>
      <c r="I45" s="41">
        <v>2</v>
      </c>
      <c r="J45" s="41" t="s">
        <v>302</v>
      </c>
      <c r="K45" s="42">
        <v>0.01720601851851852</v>
      </c>
      <c r="M45" s="24">
        <f t="shared" si="3"/>
        <v>18</v>
      </c>
      <c r="O45" s="43">
        <f t="shared" si="2"/>
        <v>18</v>
      </c>
    </row>
    <row r="46" spans="1:15" ht="12.75">
      <c r="A46" s="36">
        <v>39</v>
      </c>
      <c r="B46" s="37">
        <v>287</v>
      </c>
      <c r="C46" s="38" t="s">
        <v>58</v>
      </c>
      <c r="D46" s="39" t="s">
        <v>243</v>
      </c>
      <c r="E46" s="40" t="s">
        <v>384</v>
      </c>
      <c r="F46" s="40" t="s">
        <v>28</v>
      </c>
      <c r="G46" s="40" t="s">
        <v>245</v>
      </c>
      <c r="H46" s="41" t="s">
        <v>190</v>
      </c>
      <c r="I46" s="41">
        <v>3</v>
      </c>
      <c r="J46" s="41" t="s">
        <v>302</v>
      </c>
      <c r="K46" s="42">
        <v>0.017718750000000002</v>
      </c>
      <c r="M46" s="24">
        <f t="shared" si="3"/>
        <v>17</v>
      </c>
      <c r="N46" s="12">
        <v>3</v>
      </c>
      <c r="O46" s="43">
        <f t="shared" si="2"/>
        <v>51</v>
      </c>
    </row>
    <row r="47" spans="1:15" ht="12.75">
      <c r="A47" s="36">
        <v>40</v>
      </c>
      <c r="B47" s="37">
        <v>199</v>
      </c>
      <c r="C47" s="38" t="s">
        <v>53</v>
      </c>
      <c r="D47" s="39" t="s">
        <v>385</v>
      </c>
      <c r="E47" s="40" t="s">
        <v>386</v>
      </c>
      <c r="F47" s="40" t="s">
        <v>104</v>
      </c>
      <c r="G47" s="40" t="s">
        <v>189</v>
      </c>
      <c r="H47" s="41" t="s">
        <v>190</v>
      </c>
      <c r="I47" s="41">
        <v>4</v>
      </c>
      <c r="J47" s="41" t="s">
        <v>302</v>
      </c>
      <c r="K47" s="42">
        <v>0.017751157407407406</v>
      </c>
      <c r="M47" s="24">
        <f t="shared" si="3"/>
        <v>16</v>
      </c>
      <c r="O47" s="43">
        <f t="shared" si="2"/>
        <v>16</v>
      </c>
    </row>
    <row r="48" spans="1:15" ht="12.75">
      <c r="A48" s="36">
        <v>41</v>
      </c>
      <c r="B48" s="37">
        <v>267</v>
      </c>
      <c r="C48" s="38" t="s">
        <v>45</v>
      </c>
      <c r="D48" s="39" t="s">
        <v>46</v>
      </c>
      <c r="E48" s="40" t="s">
        <v>47</v>
      </c>
      <c r="F48" s="40" t="s">
        <v>74</v>
      </c>
      <c r="G48" s="40" t="s">
        <v>224</v>
      </c>
      <c r="H48" s="41" t="s">
        <v>190</v>
      </c>
      <c r="I48" s="41">
        <v>2</v>
      </c>
      <c r="J48" s="41" t="s">
        <v>302</v>
      </c>
      <c r="K48" s="42">
        <v>0.018010416666666664</v>
      </c>
      <c r="M48" s="24">
        <f t="shared" si="3"/>
        <v>15</v>
      </c>
      <c r="O48" s="43">
        <f t="shared" si="2"/>
        <v>15</v>
      </c>
    </row>
    <row r="49" spans="1:15" ht="12.75">
      <c r="A49" s="36">
        <v>42</v>
      </c>
      <c r="B49" s="37">
        <v>280</v>
      </c>
      <c r="C49" s="38" t="s">
        <v>147</v>
      </c>
      <c r="D49" s="39" t="s">
        <v>387</v>
      </c>
      <c r="E49" s="40" t="s">
        <v>388</v>
      </c>
      <c r="F49" s="40" t="s">
        <v>28</v>
      </c>
      <c r="G49" s="40" t="s">
        <v>245</v>
      </c>
      <c r="H49" s="41" t="s">
        <v>237</v>
      </c>
      <c r="I49" s="41">
        <v>3</v>
      </c>
      <c r="J49" s="41" t="s">
        <v>302</v>
      </c>
      <c r="K49" s="42">
        <v>0.01802199074074074</v>
      </c>
      <c r="M49" s="24">
        <f t="shared" si="3"/>
        <v>14</v>
      </c>
      <c r="N49" s="12">
        <v>3</v>
      </c>
      <c r="O49" s="43">
        <f t="shared" si="2"/>
        <v>42</v>
      </c>
    </row>
    <row r="50" spans="1:15" ht="12.75">
      <c r="A50" s="36">
        <v>43</v>
      </c>
      <c r="B50" s="37">
        <v>166</v>
      </c>
      <c r="C50" s="38" t="s">
        <v>17</v>
      </c>
      <c r="D50" s="39" t="s">
        <v>389</v>
      </c>
      <c r="E50" s="40" t="s">
        <v>390</v>
      </c>
      <c r="F50" s="40" t="s">
        <v>15</v>
      </c>
      <c r="G50" s="40" t="s">
        <v>309</v>
      </c>
      <c r="H50" s="41" t="s">
        <v>190</v>
      </c>
      <c r="I50" s="41">
        <v>2</v>
      </c>
      <c r="J50" s="41" t="s">
        <v>302</v>
      </c>
      <c r="K50" s="42">
        <v>0.018320601851851852</v>
      </c>
      <c r="M50" s="24">
        <f t="shared" si="3"/>
        <v>13</v>
      </c>
      <c r="O50" s="43">
        <f t="shared" si="2"/>
        <v>13</v>
      </c>
    </row>
    <row r="51" spans="1:15" ht="12.75">
      <c r="A51" s="36">
        <v>44</v>
      </c>
      <c r="B51" s="37">
        <v>202</v>
      </c>
      <c r="C51" s="38" t="s">
        <v>161</v>
      </c>
      <c r="D51" s="39" t="s">
        <v>391</v>
      </c>
      <c r="E51" s="40" t="s">
        <v>162</v>
      </c>
      <c r="F51" s="40" t="s">
        <v>104</v>
      </c>
      <c r="G51" s="40" t="s">
        <v>189</v>
      </c>
      <c r="H51" s="41" t="s">
        <v>237</v>
      </c>
      <c r="I51" s="41">
        <v>4</v>
      </c>
      <c r="J51" s="41" t="s">
        <v>302</v>
      </c>
      <c r="K51" s="42">
        <v>0.01857523148148148</v>
      </c>
      <c r="M51" s="24">
        <f t="shared" si="3"/>
        <v>12</v>
      </c>
      <c r="O51" s="43">
        <f t="shared" si="2"/>
        <v>12</v>
      </c>
    </row>
    <row r="52" spans="1:15" ht="12.75">
      <c r="A52" s="36">
        <v>45</v>
      </c>
      <c r="B52" s="37">
        <v>226</v>
      </c>
      <c r="C52" s="38" t="s">
        <v>392</v>
      </c>
      <c r="D52" s="39" t="s">
        <v>222</v>
      </c>
      <c r="E52" s="40" t="s">
        <v>393</v>
      </c>
      <c r="F52" s="40" t="s">
        <v>28</v>
      </c>
      <c r="G52" s="40" t="s">
        <v>224</v>
      </c>
      <c r="H52" s="41" t="s">
        <v>190</v>
      </c>
      <c r="I52" s="41">
        <v>4</v>
      </c>
      <c r="J52" s="41" t="s">
        <v>302</v>
      </c>
      <c r="K52" s="42">
        <v>0.018662037037037036</v>
      </c>
      <c r="M52" s="24">
        <f t="shared" si="3"/>
        <v>11</v>
      </c>
      <c r="N52" s="12">
        <v>2</v>
      </c>
      <c r="O52" s="43">
        <f t="shared" si="2"/>
        <v>22</v>
      </c>
    </row>
    <row r="53" spans="1:15" ht="12.75">
      <c r="A53" s="36">
        <v>46</v>
      </c>
      <c r="B53" s="37">
        <v>159</v>
      </c>
      <c r="C53" s="38" t="s">
        <v>394</v>
      </c>
      <c r="D53" s="39" t="s">
        <v>291</v>
      </c>
      <c r="E53" s="40" t="s">
        <v>395</v>
      </c>
      <c r="F53" s="40" t="s">
        <v>24</v>
      </c>
      <c r="G53" s="40" t="s">
        <v>272</v>
      </c>
      <c r="H53" s="41" t="s">
        <v>190</v>
      </c>
      <c r="I53" s="41">
        <v>3</v>
      </c>
      <c r="J53" s="41" t="s">
        <v>302</v>
      </c>
      <c r="K53" s="42">
        <v>0.01870023148148148</v>
      </c>
      <c r="M53" s="24">
        <f t="shared" si="3"/>
        <v>10</v>
      </c>
      <c r="N53" s="12">
        <v>3</v>
      </c>
      <c r="O53" s="43">
        <f t="shared" si="2"/>
        <v>30</v>
      </c>
    </row>
    <row r="54" spans="1:15" ht="12.75">
      <c r="A54" s="36">
        <v>47</v>
      </c>
      <c r="B54" s="37">
        <v>163</v>
      </c>
      <c r="C54" s="38" t="s">
        <v>21</v>
      </c>
      <c r="D54" s="39" t="s">
        <v>396</v>
      </c>
      <c r="E54" s="40" t="s">
        <v>397</v>
      </c>
      <c r="F54" s="40" t="s">
        <v>15</v>
      </c>
      <c r="G54" s="40" t="s">
        <v>309</v>
      </c>
      <c r="H54" s="41" t="s">
        <v>190</v>
      </c>
      <c r="I54" s="41">
        <v>2</v>
      </c>
      <c r="J54" s="41" t="s">
        <v>302</v>
      </c>
      <c r="K54" s="42">
        <v>0.018886574074074073</v>
      </c>
      <c r="M54" s="24">
        <f t="shared" si="3"/>
        <v>9</v>
      </c>
      <c r="O54" s="43">
        <f t="shared" si="2"/>
        <v>9</v>
      </c>
    </row>
    <row r="55" spans="1:15" ht="12.75">
      <c r="A55" s="36">
        <v>48</v>
      </c>
      <c r="B55" s="37">
        <v>250</v>
      </c>
      <c r="C55" s="38" t="s">
        <v>48</v>
      </c>
      <c r="D55" s="39" t="s">
        <v>398</v>
      </c>
      <c r="E55" s="40" t="s">
        <v>399</v>
      </c>
      <c r="F55" s="40" t="s">
        <v>209</v>
      </c>
      <c r="G55" s="40" t="s">
        <v>194</v>
      </c>
      <c r="H55" s="41" t="s">
        <v>237</v>
      </c>
      <c r="I55" s="41">
        <v>2</v>
      </c>
      <c r="J55" s="41" t="s">
        <v>302</v>
      </c>
      <c r="K55" s="42">
        <v>0.018890046296296297</v>
      </c>
      <c r="M55" s="24">
        <f t="shared" si="3"/>
        <v>8</v>
      </c>
      <c r="O55" s="43">
        <f t="shared" si="2"/>
        <v>8</v>
      </c>
    </row>
    <row r="56" spans="1:15" ht="12.75">
      <c r="A56" s="36">
        <v>49</v>
      </c>
      <c r="B56" s="37">
        <v>218</v>
      </c>
      <c r="C56" s="38" t="s">
        <v>400</v>
      </c>
      <c r="D56" s="39" t="s">
        <v>401</v>
      </c>
      <c r="E56" s="40" t="s">
        <v>402</v>
      </c>
      <c r="F56" s="40" t="s">
        <v>24</v>
      </c>
      <c r="G56" s="40" t="s">
        <v>259</v>
      </c>
      <c r="H56" s="41" t="s">
        <v>237</v>
      </c>
      <c r="I56" s="41">
        <v>4</v>
      </c>
      <c r="J56" s="41" t="s">
        <v>302</v>
      </c>
      <c r="K56" s="42">
        <v>0.020255787037037037</v>
      </c>
      <c r="M56" s="24">
        <f t="shared" si="3"/>
        <v>7</v>
      </c>
      <c r="N56" s="12">
        <v>2</v>
      </c>
      <c r="O56" s="43">
        <f t="shared" si="2"/>
        <v>14</v>
      </c>
    </row>
    <row r="57" spans="1:15" ht="12.75">
      <c r="A57" s="36">
        <v>50</v>
      </c>
      <c r="B57" s="37">
        <v>253</v>
      </c>
      <c r="C57" s="38" t="s">
        <v>403</v>
      </c>
      <c r="D57" s="39" t="s">
        <v>262</v>
      </c>
      <c r="E57" s="40" t="s">
        <v>404</v>
      </c>
      <c r="F57" s="40" t="s">
        <v>74</v>
      </c>
      <c r="G57" s="40" t="s">
        <v>224</v>
      </c>
      <c r="H57" s="41" t="s">
        <v>237</v>
      </c>
      <c r="I57" s="41">
        <v>2</v>
      </c>
      <c r="J57" s="41" t="s">
        <v>302</v>
      </c>
      <c r="K57" s="42">
        <v>0.021447916666666667</v>
      </c>
      <c r="M57" s="24">
        <f t="shared" si="3"/>
        <v>6</v>
      </c>
      <c r="N57" s="12">
        <v>3</v>
      </c>
      <c r="O57" s="43">
        <f t="shared" si="2"/>
        <v>18</v>
      </c>
    </row>
    <row r="58" spans="1:15" ht="12.75">
      <c r="A58" s="36">
        <v>51</v>
      </c>
      <c r="B58" s="37">
        <v>259</v>
      </c>
      <c r="C58" s="38" t="s">
        <v>405</v>
      </c>
      <c r="D58" s="39" t="s">
        <v>406</v>
      </c>
      <c r="E58" s="40" t="s">
        <v>407</v>
      </c>
      <c r="F58" s="40" t="s">
        <v>74</v>
      </c>
      <c r="G58" s="40" t="s">
        <v>224</v>
      </c>
      <c r="H58" s="41" t="s">
        <v>237</v>
      </c>
      <c r="I58" s="41">
        <v>3</v>
      </c>
      <c r="J58" s="41" t="s">
        <v>302</v>
      </c>
      <c r="K58" s="42">
        <v>0.021456018518518517</v>
      </c>
      <c r="M58" s="24">
        <f t="shared" si="3"/>
        <v>5</v>
      </c>
      <c r="O58" s="43">
        <f t="shared" si="2"/>
        <v>5</v>
      </c>
    </row>
    <row r="59" spans="1:15" ht="12.75">
      <c r="A59" s="36">
        <v>52</v>
      </c>
      <c r="B59" s="37">
        <v>229</v>
      </c>
      <c r="C59" s="38" t="s">
        <v>168</v>
      </c>
      <c r="D59" s="39" t="s">
        <v>169</v>
      </c>
      <c r="E59" s="40" t="s">
        <v>170</v>
      </c>
      <c r="F59" s="40" t="s">
        <v>24</v>
      </c>
      <c r="G59" s="40" t="s">
        <v>259</v>
      </c>
      <c r="H59" s="41" t="s">
        <v>190</v>
      </c>
      <c r="I59" s="41">
        <v>4</v>
      </c>
      <c r="J59" s="41" t="s">
        <v>302</v>
      </c>
      <c r="K59" s="42">
        <v>0.021839120370370373</v>
      </c>
      <c r="M59" s="24">
        <f t="shared" si="3"/>
        <v>4</v>
      </c>
      <c r="O59" s="43">
        <f t="shared" si="2"/>
        <v>4</v>
      </c>
    </row>
    <row r="60" spans="1:15" ht="12.75">
      <c r="A60" s="36">
        <v>53</v>
      </c>
      <c r="B60" s="37">
        <v>215</v>
      </c>
      <c r="C60" s="38" t="s">
        <v>408</v>
      </c>
      <c r="D60" s="39" t="s">
        <v>409</v>
      </c>
      <c r="E60" s="40" t="s">
        <v>410</v>
      </c>
      <c r="F60" s="40" t="s">
        <v>28</v>
      </c>
      <c r="G60" s="40" t="s">
        <v>224</v>
      </c>
      <c r="H60" s="41" t="s">
        <v>190</v>
      </c>
      <c r="I60" s="41">
        <v>2</v>
      </c>
      <c r="J60" s="41" t="s">
        <v>302</v>
      </c>
      <c r="K60" s="42">
        <v>0.02310185185185185</v>
      </c>
      <c r="M60" s="24">
        <f t="shared" si="3"/>
        <v>3</v>
      </c>
      <c r="O60" s="43">
        <f t="shared" si="2"/>
        <v>3</v>
      </c>
    </row>
    <row r="61" spans="1:15" ht="12.75">
      <c r="A61" s="36">
        <v>54</v>
      </c>
      <c r="B61" s="37">
        <v>205</v>
      </c>
      <c r="C61" s="38" t="s">
        <v>88</v>
      </c>
      <c r="D61" s="39" t="s">
        <v>411</v>
      </c>
      <c r="E61" s="40" t="s">
        <v>412</v>
      </c>
      <c r="F61" s="40" t="s">
        <v>28</v>
      </c>
      <c r="G61" s="40" t="s">
        <v>224</v>
      </c>
      <c r="H61" s="41" t="s">
        <v>190</v>
      </c>
      <c r="I61" s="41">
        <v>2</v>
      </c>
      <c r="J61" s="41" t="s">
        <v>302</v>
      </c>
      <c r="K61" s="42">
        <v>0.023113425925925926</v>
      </c>
      <c r="M61" s="24">
        <f t="shared" si="3"/>
        <v>2</v>
      </c>
      <c r="N61" s="12">
        <v>3</v>
      </c>
      <c r="O61" s="43">
        <f t="shared" si="2"/>
        <v>6</v>
      </c>
    </row>
    <row r="62" spans="1:15" ht="12.75">
      <c r="A62" s="36">
        <v>55</v>
      </c>
      <c r="B62" s="37">
        <v>174</v>
      </c>
      <c r="C62" s="38" t="s">
        <v>260</v>
      </c>
      <c r="D62" s="39" t="s">
        <v>174</v>
      </c>
      <c r="E62" s="40" t="s">
        <v>175</v>
      </c>
      <c r="F62" s="40" t="s">
        <v>24</v>
      </c>
      <c r="G62" s="40" t="s">
        <v>176</v>
      </c>
      <c r="H62" s="41" t="s">
        <v>190</v>
      </c>
      <c r="I62" s="41">
        <v>4</v>
      </c>
      <c r="J62" s="41" t="s">
        <v>302</v>
      </c>
      <c r="K62" s="42">
        <v>0.029692129629629627</v>
      </c>
      <c r="M62" s="24">
        <f t="shared" si="3"/>
        <v>1</v>
      </c>
      <c r="O62" s="43">
        <f t="shared" si="2"/>
        <v>1</v>
      </c>
    </row>
    <row r="63" spans="1:11" s="58" customFormat="1" ht="12.75">
      <c r="A63" s="51"/>
      <c r="B63" s="52">
        <v>177</v>
      </c>
      <c r="C63" s="53" t="s">
        <v>413</v>
      </c>
      <c r="D63" s="54" t="s">
        <v>414</v>
      </c>
      <c r="E63" s="55" t="s">
        <v>415</v>
      </c>
      <c r="F63" s="55" t="s">
        <v>24</v>
      </c>
      <c r="G63" s="55" t="s">
        <v>259</v>
      </c>
      <c r="H63" s="56" t="s">
        <v>190</v>
      </c>
      <c r="I63" s="56">
        <v>3</v>
      </c>
      <c r="J63" s="56" t="s">
        <v>302</v>
      </c>
      <c r="K63" s="57" t="s">
        <v>416</v>
      </c>
    </row>
  </sheetData>
  <sheetProtection/>
  <autoFilter ref="A7:K62"/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81"/>
  <sheetViews>
    <sheetView showZeros="0" workbookViewId="0" topLeftCell="A1">
      <selection activeCell="A1" sqref="A1:IV3"/>
    </sheetView>
  </sheetViews>
  <sheetFormatPr defaultColWidth="9.140625" defaultRowHeight="12.75"/>
  <cols>
    <col min="1" max="1" width="4.7109375" style="10" customWidth="1"/>
    <col min="2" max="2" width="7.140625" style="12" customWidth="1"/>
    <col min="3" max="3" width="14.421875" style="12" customWidth="1"/>
    <col min="4" max="4" width="16.7109375" style="12" bestFit="1" customWidth="1"/>
    <col min="5" max="5" width="11.8515625" style="14" customWidth="1"/>
    <col min="6" max="6" width="13.8515625" style="15" customWidth="1"/>
    <col min="7" max="7" width="18.57421875" style="15" bestFit="1" customWidth="1"/>
    <col min="8" max="8" width="4.8515625" style="14" bestFit="1" customWidth="1"/>
    <col min="9" max="9" width="5.8515625" style="14" bestFit="1" customWidth="1"/>
    <col min="10" max="10" width="7.421875" style="14" bestFit="1" customWidth="1"/>
    <col min="11" max="11" width="9.140625" style="16" customWidth="1"/>
    <col min="12" max="15" width="9.140625" style="12" customWidth="1"/>
    <col min="16" max="16" width="9.8515625" style="12" customWidth="1"/>
    <col min="17" max="16384" width="9.140625" style="12" customWidth="1"/>
  </cols>
  <sheetData>
    <row r="1" spans="2:4" ht="18.75">
      <c r="B1" s="11" t="s">
        <v>178</v>
      </c>
      <c r="D1" s="13"/>
    </row>
    <row r="2" ht="12.75">
      <c r="K2" s="17"/>
    </row>
    <row r="3" ht="12.75">
      <c r="K3" s="18" t="s">
        <v>179</v>
      </c>
    </row>
    <row r="4" spans="3:11" ht="15">
      <c r="C4" s="19"/>
      <c r="D4" s="19"/>
      <c r="E4" s="20"/>
      <c r="F4" s="21"/>
      <c r="G4" s="21"/>
      <c r="H4" s="20"/>
      <c r="I4" s="20"/>
      <c r="J4" s="20"/>
      <c r="K4" s="17"/>
    </row>
    <row r="5" spans="3:11" ht="15">
      <c r="C5" s="19"/>
      <c r="D5" s="19" t="s">
        <v>417</v>
      </c>
      <c r="E5" s="20"/>
      <c r="F5" s="21"/>
      <c r="G5" s="21"/>
      <c r="H5" s="20"/>
      <c r="I5" s="20"/>
      <c r="J5" s="20"/>
      <c r="K5" s="17"/>
    </row>
    <row r="6" spans="2:11" ht="15">
      <c r="B6" s="22"/>
      <c r="C6" s="23"/>
      <c r="D6" s="23"/>
      <c r="E6" s="20"/>
      <c r="F6" s="21"/>
      <c r="G6" s="21"/>
      <c r="H6" s="20"/>
      <c r="I6" s="20"/>
      <c r="J6" s="20"/>
      <c r="K6" s="17"/>
    </row>
    <row r="7" spans="1:17" s="14" customFormat="1" ht="12.75">
      <c r="A7" s="29" t="s">
        <v>5</v>
      </c>
      <c r="B7" s="29" t="s">
        <v>9</v>
      </c>
      <c r="C7" s="30" t="s">
        <v>10</v>
      </c>
      <c r="D7" s="31" t="s">
        <v>11</v>
      </c>
      <c r="E7" s="29" t="s">
        <v>181</v>
      </c>
      <c r="F7" s="32" t="s">
        <v>12</v>
      </c>
      <c r="G7" s="32" t="s">
        <v>13</v>
      </c>
      <c r="H7" s="29" t="s">
        <v>182</v>
      </c>
      <c r="I7" s="29" t="s">
        <v>183</v>
      </c>
      <c r="J7" s="33" t="s">
        <v>184</v>
      </c>
      <c r="K7" s="33" t="s">
        <v>185</v>
      </c>
      <c r="M7" s="34" t="s">
        <v>1</v>
      </c>
      <c r="N7" s="34" t="s">
        <v>2</v>
      </c>
      <c r="O7" s="35" t="s">
        <v>3</v>
      </c>
      <c r="P7" s="27" t="s">
        <v>4</v>
      </c>
      <c r="Q7" s="28">
        <v>2</v>
      </c>
    </row>
    <row r="8" spans="1:17" s="14" customFormat="1" ht="12.75">
      <c r="A8" s="36">
        <v>1</v>
      </c>
      <c r="B8" s="37">
        <v>237</v>
      </c>
      <c r="C8" s="38" t="s">
        <v>85</v>
      </c>
      <c r="D8" s="39" t="s">
        <v>86</v>
      </c>
      <c r="E8" s="40" t="s">
        <v>87</v>
      </c>
      <c r="F8" s="40" t="s">
        <v>418</v>
      </c>
      <c r="G8" s="40" t="s">
        <v>20</v>
      </c>
      <c r="H8" s="41" t="s">
        <v>190</v>
      </c>
      <c r="I8" s="41">
        <v>5</v>
      </c>
      <c r="J8" s="41" t="s">
        <v>419</v>
      </c>
      <c r="K8" s="42">
        <v>0.023334490740740742</v>
      </c>
      <c r="M8" s="24">
        <f>MAX(A:A)</f>
        <v>74</v>
      </c>
      <c r="N8" s="25"/>
      <c r="O8" s="43">
        <f aca="true" t="shared" si="0" ref="O8:O39">IF((N8&gt;1),M8*N8*$Q$7,M8*$Q$7)</f>
        <v>148</v>
      </c>
      <c r="P8" s="26"/>
      <c r="Q8" s="44"/>
    </row>
    <row r="9" spans="1:15" ht="12.75">
      <c r="A9" s="36">
        <v>2</v>
      </c>
      <c r="B9" s="37">
        <v>388</v>
      </c>
      <c r="C9" s="38" t="s">
        <v>58</v>
      </c>
      <c r="D9" s="39" t="s">
        <v>59</v>
      </c>
      <c r="E9" s="40" t="s">
        <v>60</v>
      </c>
      <c r="F9" s="40" t="s">
        <v>24</v>
      </c>
      <c r="G9" s="40" t="s">
        <v>259</v>
      </c>
      <c r="H9" s="41" t="s">
        <v>190</v>
      </c>
      <c r="I9" s="41">
        <v>5</v>
      </c>
      <c r="J9" s="41" t="s">
        <v>419</v>
      </c>
      <c r="K9" s="42">
        <v>0.023432870370370368</v>
      </c>
      <c r="M9" s="24">
        <f aca="true" t="shared" si="1" ref="M9:M40">M8-1</f>
        <v>73</v>
      </c>
      <c r="N9" s="25">
        <v>2</v>
      </c>
      <c r="O9" s="43">
        <f t="shared" si="0"/>
        <v>292</v>
      </c>
    </row>
    <row r="10" spans="1:15" ht="12.75">
      <c r="A10" s="36">
        <v>3</v>
      </c>
      <c r="B10" s="37">
        <v>348</v>
      </c>
      <c r="C10" s="38" t="s">
        <v>62</v>
      </c>
      <c r="D10" s="39" t="s">
        <v>63</v>
      </c>
      <c r="E10" s="40" t="s">
        <v>64</v>
      </c>
      <c r="F10" s="40" t="s">
        <v>28</v>
      </c>
      <c r="G10" s="40" t="s">
        <v>224</v>
      </c>
      <c r="H10" s="41" t="s">
        <v>190</v>
      </c>
      <c r="I10" s="41">
        <v>5</v>
      </c>
      <c r="J10" s="41" t="s">
        <v>419</v>
      </c>
      <c r="K10" s="42">
        <v>0.023487268518518515</v>
      </c>
      <c r="M10" s="24">
        <f t="shared" si="1"/>
        <v>72</v>
      </c>
      <c r="O10" s="43">
        <f t="shared" si="0"/>
        <v>144</v>
      </c>
    </row>
    <row r="11" spans="1:15" ht="12.75">
      <c r="A11" s="36">
        <v>4</v>
      </c>
      <c r="B11" s="37">
        <v>299</v>
      </c>
      <c r="C11" s="38" t="s">
        <v>213</v>
      </c>
      <c r="D11" s="39" t="s">
        <v>420</v>
      </c>
      <c r="E11" s="40" t="s">
        <v>421</v>
      </c>
      <c r="F11" s="40" t="s">
        <v>104</v>
      </c>
      <c r="G11" s="40" t="s">
        <v>189</v>
      </c>
      <c r="H11" s="41" t="s">
        <v>190</v>
      </c>
      <c r="I11" s="41">
        <v>5</v>
      </c>
      <c r="J11" s="41" t="s">
        <v>419</v>
      </c>
      <c r="K11" s="42">
        <v>0.023863425925925927</v>
      </c>
      <c r="M11" s="24">
        <f t="shared" si="1"/>
        <v>71</v>
      </c>
      <c r="O11" s="43">
        <f t="shared" si="0"/>
        <v>142</v>
      </c>
    </row>
    <row r="12" spans="1:15" ht="12.75">
      <c r="A12" s="36">
        <v>5</v>
      </c>
      <c r="B12" s="37">
        <v>358</v>
      </c>
      <c r="C12" s="38" t="s">
        <v>422</v>
      </c>
      <c r="D12" s="39" t="s">
        <v>423</v>
      </c>
      <c r="E12" s="40" t="s">
        <v>424</v>
      </c>
      <c r="F12" s="40" t="s">
        <v>24</v>
      </c>
      <c r="G12" s="40" t="s">
        <v>259</v>
      </c>
      <c r="H12" s="41" t="s">
        <v>190</v>
      </c>
      <c r="I12" s="41">
        <v>5</v>
      </c>
      <c r="J12" s="41" t="s">
        <v>419</v>
      </c>
      <c r="K12" s="42">
        <v>0.024053240740740747</v>
      </c>
      <c r="M12" s="24">
        <f t="shared" si="1"/>
        <v>70</v>
      </c>
      <c r="O12" s="43">
        <f t="shared" si="0"/>
        <v>140</v>
      </c>
    </row>
    <row r="13" spans="1:15" ht="12.75">
      <c r="A13" s="36">
        <v>6</v>
      </c>
      <c r="B13" s="37">
        <v>223</v>
      </c>
      <c r="C13" s="38" t="s">
        <v>68</v>
      </c>
      <c r="D13" s="39" t="s">
        <v>69</v>
      </c>
      <c r="E13" s="40" t="s">
        <v>70</v>
      </c>
      <c r="F13" s="40" t="s">
        <v>418</v>
      </c>
      <c r="G13" s="40" t="s">
        <v>20</v>
      </c>
      <c r="H13" s="41" t="s">
        <v>190</v>
      </c>
      <c r="I13" s="41">
        <v>5</v>
      </c>
      <c r="J13" s="41" t="s">
        <v>419</v>
      </c>
      <c r="K13" s="42">
        <v>0.024513888888888887</v>
      </c>
      <c r="M13" s="24">
        <f t="shared" si="1"/>
        <v>69</v>
      </c>
      <c r="O13" s="43">
        <f t="shared" si="0"/>
        <v>138</v>
      </c>
    </row>
    <row r="14" spans="1:15" ht="12.75">
      <c r="A14" s="36">
        <v>7</v>
      </c>
      <c r="B14" s="37">
        <v>302</v>
      </c>
      <c r="C14" s="38" t="s">
        <v>425</v>
      </c>
      <c r="D14" s="39" t="s">
        <v>80</v>
      </c>
      <c r="E14" s="40" t="s">
        <v>81</v>
      </c>
      <c r="F14" s="40" t="s">
        <v>24</v>
      </c>
      <c r="G14" s="40" t="s">
        <v>259</v>
      </c>
      <c r="H14" s="41" t="s">
        <v>190</v>
      </c>
      <c r="I14" s="41">
        <v>5</v>
      </c>
      <c r="J14" s="41" t="s">
        <v>419</v>
      </c>
      <c r="K14" s="42">
        <v>0.02493634259259259</v>
      </c>
      <c r="M14" s="24">
        <f t="shared" si="1"/>
        <v>68</v>
      </c>
      <c r="O14" s="43">
        <f t="shared" si="0"/>
        <v>136</v>
      </c>
    </row>
    <row r="15" spans="1:15" ht="12.75">
      <c r="A15" s="36">
        <v>8</v>
      </c>
      <c r="B15" s="37">
        <v>225</v>
      </c>
      <c r="C15" s="38" t="s">
        <v>17</v>
      </c>
      <c r="D15" s="39" t="s">
        <v>18</v>
      </c>
      <c r="E15" s="40" t="s">
        <v>19</v>
      </c>
      <c r="F15" s="40" t="s">
        <v>418</v>
      </c>
      <c r="G15" s="40" t="s">
        <v>20</v>
      </c>
      <c r="H15" s="41" t="s">
        <v>190</v>
      </c>
      <c r="I15" s="41">
        <v>5</v>
      </c>
      <c r="J15" s="41" t="s">
        <v>419</v>
      </c>
      <c r="K15" s="42">
        <v>0.025231481481481483</v>
      </c>
      <c r="M15" s="24">
        <f t="shared" si="1"/>
        <v>67</v>
      </c>
      <c r="O15" s="43">
        <f t="shared" si="0"/>
        <v>134</v>
      </c>
    </row>
    <row r="16" spans="1:15" ht="12.75">
      <c r="A16" s="36">
        <v>9</v>
      </c>
      <c r="B16" s="37">
        <v>285</v>
      </c>
      <c r="C16" s="38" t="s">
        <v>71</v>
      </c>
      <c r="D16" s="39" t="s">
        <v>72</v>
      </c>
      <c r="E16" s="40" t="s">
        <v>73</v>
      </c>
      <c r="F16" s="40" t="s">
        <v>74</v>
      </c>
      <c r="G16" s="40" t="s">
        <v>259</v>
      </c>
      <c r="H16" s="41" t="s">
        <v>16</v>
      </c>
      <c r="I16" s="41">
        <v>5</v>
      </c>
      <c r="J16" s="41" t="s">
        <v>419</v>
      </c>
      <c r="K16" s="42">
        <v>0.02582060185185185</v>
      </c>
      <c r="M16" s="24">
        <f t="shared" si="1"/>
        <v>66</v>
      </c>
      <c r="O16" s="43">
        <f t="shared" si="0"/>
        <v>132</v>
      </c>
    </row>
    <row r="17" spans="1:15" ht="12.75">
      <c r="A17" s="36">
        <v>10</v>
      </c>
      <c r="B17" s="37">
        <v>233</v>
      </c>
      <c r="C17" s="38" t="s">
        <v>75</v>
      </c>
      <c r="D17" s="39" t="s">
        <v>76</v>
      </c>
      <c r="E17" s="40" t="s">
        <v>77</v>
      </c>
      <c r="F17" s="40" t="s">
        <v>418</v>
      </c>
      <c r="G17" s="40" t="s">
        <v>20</v>
      </c>
      <c r="H17" s="41" t="s">
        <v>190</v>
      </c>
      <c r="I17" s="41">
        <v>5</v>
      </c>
      <c r="J17" s="41" t="s">
        <v>419</v>
      </c>
      <c r="K17" s="42">
        <v>0.025975694444444447</v>
      </c>
      <c r="M17" s="24">
        <f t="shared" si="1"/>
        <v>65</v>
      </c>
      <c r="O17" s="43">
        <f t="shared" si="0"/>
        <v>130</v>
      </c>
    </row>
    <row r="18" spans="1:15" ht="12.75">
      <c r="A18" s="36">
        <v>11</v>
      </c>
      <c r="B18" s="37">
        <v>236</v>
      </c>
      <c r="C18" s="38" t="s">
        <v>22</v>
      </c>
      <c r="D18" s="39" t="s">
        <v>426</v>
      </c>
      <c r="E18" s="40" t="s">
        <v>427</v>
      </c>
      <c r="F18" s="40" t="s">
        <v>418</v>
      </c>
      <c r="G18" s="40" t="s">
        <v>20</v>
      </c>
      <c r="H18" s="41" t="s">
        <v>190</v>
      </c>
      <c r="I18" s="41">
        <v>5</v>
      </c>
      <c r="J18" s="41" t="s">
        <v>419</v>
      </c>
      <c r="K18" s="42">
        <v>0.026185185185185183</v>
      </c>
      <c r="M18" s="24">
        <f t="shared" si="1"/>
        <v>64</v>
      </c>
      <c r="O18" s="43">
        <f t="shared" si="0"/>
        <v>128</v>
      </c>
    </row>
    <row r="19" spans="1:15" ht="12.75">
      <c r="A19" s="36">
        <v>12</v>
      </c>
      <c r="B19" s="37">
        <v>283</v>
      </c>
      <c r="C19" s="38" t="s">
        <v>92</v>
      </c>
      <c r="D19" s="39" t="s">
        <v>93</v>
      </c>
      <c r="E19" s="40" t="s">
        <v>94</v>
      </c>
      <c r="F19" s="40" t="s">
        <v>15</v>
      </c>
      <c r="G19" s="40" t="s">
        <v>309</v>
      </c>
      <c r="H19" s="41" t="s">
        <v>190</v>
      </c>
      <c r="I19" s="41">
        <v>6</v>
      </c>
      <c r="J19" s="41" t="s">
        <v>419</v>
      </c>
      <c r="K19" s="42">
        <v>0.02628009259259259</v>
      </c>
      <c r="M19" s="24">
        <f t="shared" si="1"/>
        <v>63</v>
      </c>
      <c r="O19" s="43">
        <f t="shared" si="0"/>
        <v>126</v>
      </c>
    </row>
    <row r="20" spans="1:15" ht="12.75">
      <c r="A20" s="36">
        <v>13</v>
      </c>
      <c r="B20" s="37">
        <v>295</v>
      </c>
      <c r="C20" s="38" t="s">
        <v>98</v>
      </c>
      <c r="D20" s="39" t="s">
        <v>99</v>
      </c>
      <c r="E20" s="40" t="s">
        <v>100</v>
      </c>
      <c r="F20" s="40" t="s">
        <v>24</v>
      </c>
      <c r="G20" s="40" t="s">
        <v>259</v>
      </c>
      <c r="H20" s="41" t="s">
        <v>190</v>
      </c>
      <c r="I20" s="41">
        <v>5</v>
      </c>
      <c r="J20" s="41" t="s">
        <v>419</v>
      </c>
      <c r="K20" s="42">
        <v>0.02659837962962963</v>
      </c>
      <c r="M20" s="24">
        <f t="shared" si="1"/>
        <v>62</v>
      </c>
      <c r="O20" s="43">
        <f t="shared" si="0"/>
        <v>124</v>
      </c>
    </row>
    <row r="21" spans="1:15" ht="12.75">
      <c r="A21" s="36">
        <v>14</v>
      </c>
      <c r="B21" s="37">
        <v>298</v>
      </c>
      <c r="C21" s="38" t="s">
        <v>22</v>
      </c>
      <c r="D21" s="39" t="s">
        <v>428</v>
      </c>
      <c r="E21" s="40" t="s">
        <v>429</v>
      </c>
      <c r="F21" s="40" t="s">
        <v>104</v>
      </c>
      <c r="G21" s="40" t="s">
        <v>189</v>
      </c>
      <c r="H21" s="41" t="s">
        <v>190</v>
      </c>
      <c r="I21" s="41">
        <v>5</v>
      </c>
      <c r="J21" s="41" t="s">
        <v>419</v>
      </c>
      <c r="K21" s="42">
        <v>0.02664351851851852</v>
      </c>
      <c r="M21" s="24">
        <f t="shared" si="1"/>
        <v>61</v>
      </c>
      <c r="O21" s="43">
        <f t="shared" si="0"/>
        <v>122</v>
      </c>
    </row>
    <row r="22" spans="1:15" ht="12.75">
      <c r="A22" s="36">
        <v>15</v>
      </c>
      <c r="B22" s="37">
        <v>269</v>
      </c>
      <c r="C22" s="38" t="s">
        <v>82</v>
      </c>
      <c r="D22" s="39" t="s">
        <v>83</v>
      </c>
      <c r="E22" s="40" t="s">
        <v>84</v>
      </c>
      <c r="F22" s="40" t="s">
        <v>418</v>
      </c>
      <c r="G22" s="40" t="s">
        <v>20</v>
      </c>
      <c r="H22" s="41" t="s">
        <v>190</v>
      </c>
      <c r="I22" s="41">
        <v>6</v>
      </c>
      <c r="J22" s="41" t="s">
        <v>419</v>
      </c>
      <c r="K22" s="42">
        <v>0.026659722222222224</v>
      </c>
      <c r="M22" s="24">
        <f t="shared" si="1"/>
        <v>60</v>
      </c>
      <c r="O22" s="43">
        <f t="shared" si="0"/>
        <v>120</v>
      </c>
    </row>
    <row r="23" spans="1:15" ht="12.75">
      <c r="A23" s="36">
        <v>16</v>
      </c>
      <c r="B23" s="37">
        <v>389</v>
      </c>
      <c r="C23" s="38" t="s">
        <v>430</v>
      </c>
      <c r="D23" s="39" t="s">
        <v>431</v>
      </c>
      <c r="E23" s="40" t="s">
        <v>432</v>
      </c>
      <c r="F23" s="40" t="s">
        <v>433</v>
      </c>
      <c r="G23" s="40" t="s">
        <v>194</v>
      </c>
      <c r="H23" s="41" t="s">
        <v>190</v>
      </c>
      <c r="I23" s="41">
        <v>5</v>
      </c>
      <c r="J23" s="41" t="s">
        <v>419</v>
      </c>
      <c r="K23" s="42">
        <v>0.026806712962962966</v>
      </c>
      <c r="M23" s="24">
        <f t="shared" si="1"/>
        <v>59</v>
      </c>
      <c r="O23" s="43">
        <f t="shared" si="0"/>
        <v>118</v>
      </c>
    </row>
    <row r="24" spans="1:15" ht="12.75">
      <c r="A24" s="36">
        <v>17</v>
      </c>
      <c r="B24" s="37">
        <v>276</v>
      </c>
      <c r="C24" s="38" t="s">
        <v>65</v>
      </c>
      <c r="D24" s="39" t="s">
        <v>90</v>
      </c>
      <c r="E24" s="40" t="s">
        <v>91</v>
      </c>
      <c r="F24" s="40" t="s">
        <v>24</v>
      </c>
      <c r="G24" s="40" t="s">
        <v>259</v>
      </c>
      <c r="H24" s="41" t="s">
        <v>16</v>
      </c>
      <c r="I24" s="41">
        <v>5</v>
      </c>
      <c r="J24" s="41" t="s">
        <v>419</v>
      </c>
      <c r="K24" s="42">
        <v>0.026878472222222224</v>
      </c>
      <c r="M24" s="24">
        <f t="shared" si="1"/>
        <v>58</v>
      </c>
      <c r="O24" s="43">
        <f t="shared" si="0"/>
        <v>116</v>
      </c>
    </row>
    <row r="25" spans="1:15" ht="12.75">
      <c r="A25" s="36">
        <v>18</v>
      </c>
      <c r="B25" s="37">
        <v>281</v>
      </c>
      <c r="C25" s="38" t="s">
        <v>45</v>
      </c>
      <c r="D25" s="39" t="s">
        <v>108</v>
      </c>
      <c r="E25" s="40" t="s">
        <v>109</v>
      </c>
      <c r="F25" s="40" t="s">
        <v>15</v>
      </c>
      <c r="G25" s="40" t="s">
        <v>309</v>
      </c>
      <c r="H25" s="41" t="s">
        <v>190</v>
      </c>
      <c r="I25" s="41">
        <v>6</v>
      </c>
      <c r="J25" s="41" t="s">
        <v>419</v>
      </c>
      <c r="K25" s="42">
        <v>0.028101851851851854</v>
      </c>
      <c r="M25" s="24">
        <f t="shared" si="1"/>
        <v>57</v>
      </c>
      <c r="O25" s="43">
        <f t="shared" si="0"/>
        <v>114</v>
      </c>
    </row>
    <row r="26" spans="1:15" ht="12.75">
      <c r="A26" s="36">
        <v>19</v>
      </c>
      <c r="B26" s="37">
        <v>347</v>
      </c>
      <c r="C26" s="38" t="s">
        <v>98</v>
      </c>
      <c r="D26" s="39" t="s">
        <v>229</v>
      </c>
      <c r="E26" s="40" t="s">
        <v>434</v>
      </c>
      <c r="F26" s="40" t="s">
        <v>28</v>
      </c>
      <c r="G26" s="40" t="s">
        <v>224</v>
      </c>
      <c r="H26" s="41" t="s">
        <v>190</v>
      </c>
      <c r="I26" s="41">
        <v>5</v>
      </c>
      <c r="J26" s="41" t="s">
        <v>419</v>
      </c>
      <c r="K26" s="42">
        <v>0.02825</v>
      </c>
      <c r="M26" s="24">
        <f t="shared" si="1"/>
        <v>56</v>
      </c>
      <c r="N26" s="12">
        <v>2</v>
      </c>
      <c r="O26" s="43">
        <f t="shared" si="0"/>
        <v>224</v>
      </c>
    </row>
    <row r="27" spans="1:15" ht="12.75">
      <c r="A27" s="36">
        <v>20</v>
      </c>
      <c r="B27" s="37">
        <v>390</v>
      </c>
      <c r="C27" s="38" t="s">
        <v>435</v>
      </c>
      <c r="D27" s="39" t="s">
        <v>436</v>
      </c>
      <c r="E27" s="40" t="s">
        <v>437</v>
      </c>
      <c r="F27" s="40" t="s">
        <v>433</v>
      </c>
      <c r="G27" s="40" t="s">
        <v>194</v>
      </c>
      <c r="H27" s="41" t="s">
        <v>190</v>
      </c>
      <c r="I27" s="41">
        <v>5</v>
      </c>
      <c r="J27" s="41" t="s">
        <v>419</v>
      </c>
      <c r="K27" s="42">
        <v>0.02828472222222222</v>
      </c>
      <c r="M27" s="24">
        <f t="shared" si="1"/>
        <v>55</v>
      </c>
      <c r="O27" s="43">
        <f t="shared" si="0"/>
        <v>110</v>
      </c>
    </row>
    <row r="28" spans="1:15" ht="12.75">
      <c r="A28" s="36">
        <v>21</v>
      </c>
      <c r="B28" s="37">
        <v>306</v>
      </c>
      <c r="C28" s="38" t="s">
        <v>22</v>
      </c>
      <c r="D28" s="39" t="s">
        <v>138</v>
      </c>
      <c r="E28" s="40" t="s">
        <v>438</v>
      </c>
      <c r="F28" s="40" t="s">
        <v>439</v>
      </c>
      <c r="G28" s="40" t="s">
        <v>259</v>
      </c>
      <c r="H28" s="41" t="s">
        <v>190</v>
      </c>
      <c r="I28" s="41">
        <v>5</v>
      </c>
      <c r="J28" s="41" t="s">
        <v>419</v>
      </c>
      <c r="K28" s="42">
        <v>0.028354166666666666</v>
      </c>
      <c r="M28" s="24">
        <f t="shared" si="1"/>
        <v>54</v>
      </c>
      <c r="O28" s="43">
        <f t="shared" si="0"/>
        <v>108</v>
      </c>
    </row>
    <row r="29" spans="1:15" ht="12.75">
      <c r="A29" s="36">
        <v>22</v>
      </c>
      <c r="B29" s="37">
        <v>235</v>
      </c>
      <c r="C29" s="38" t="s">
        <v>277</v>
      </c>
      <c r="D29" s="39" t="s">
        <v>440</v>
      </c>
      <c r="E29" s="40" t="s">
        <v>441</v>
      </c>
      <c r="F29" s="40" t="s">
        <v>418</v>
      </c>
      <c r="G29" s="40" t="s">
        <v>20</v>
      </c>
      <c r="H29" s="41" t="s">
        <v>190</v>
      </c>
      <c r="I29" s="41">
        <v>5</v>
      </c>
      <c r="J29" s="41" t="s">
        <v>419</v>
      </c>
      <c r="K29" s="42">
        <v>0.028415509259259262</v>
      </c>
      <c r="M29" s="24">
        <f t="shared" si="1"/>
        <v>53</v>
      </c>
      <c r="O29" s="43">
        <f t="shared" si="0"/>
        <v>106</v>
      </c>
    </row>
    <row r="30" spans="1:15" ht="12.75">
      <c r="A30" s="36">
        <v>23</v>
      </c>
      <c r="B30" s="37">
        <v>310</v>
      </c>
      <c r="C30" s="38" t="s">
        <v>29</v>
      </c>
      <c r="D30" s="39" t="s">
        <v>103</v>
      </c>
      <c r="E30" s="40" t="s">
        <v>442</v>
      </c>
      <c r="F30" s="40" t="s">
        <v>104</v>
      </c>
      <c r="G30" s="40" t="s">
        <v>189</v>
      </c>
      <c r="H30" s="41" t="s">
        <v>190</v>
      </c>
      <c r="I30" s="41">
        <v>6</v>
      </c>
      <c r="J30" s="41" t="s">
        <v>419</v>
      </c>
      <c r="K30" s="42">
        <v>0.02870601851851852</v>
      </c>
      <c r="M30" s="24">
        <f t="shared" si="1"/>
        <v>52</v>
      </c>
      <c r="O30" s="43">
        <f t="shared" si="0"/>
        <v>104</v>
      </c>
    </row>
    <row r="31" spans="1:15" ht="12.75">
      <c r="A31" s="36">
        <v>24</v>
      </c>
      <c r="B31" s="37">
        <v>387</v>
      </c>
      <c r="C31" s="38" t="s">
        <v>121</v>
      </c>
      <c r="D31" s="39" t="s">
        <v>122</v>
      </c>
      <c r="E31" s="40" t="s">
        <v>123</v>
      </c>
      <c r="F31" s="40" t="s">
        <v>28</v>
      </c>
      <c r="G31" s="40" t="s">
        <v>224</v>
      </c>
      <c r="H31" s="41" t="s">
        <v>190</v>
      </c>
      <c r="I31" s="41">
        <v>6</v>
      </c>
      <c r="J31" s="41" t="s">
        <v>419</v>
      </c>
      <c r="K31" s="42">
        <v>0.0288599537037037</v>
      </c>
      <c r="M31" s="24">
        <f t="shared" si="1"/>
        <v>51</v>
      </c>
      <c r="O31" s="43">
        <f t="shared" si="0"/>
        <v>102</v>
      </c>
    </row>
    <row r="32" spans="1:15" ht="12.75">
      <c r="A32" s="36">
        <v>25</v>
      </c>
      <c r="B32" s="37">
        <v>221</v>
      </c>
      <c r="C32" s="38" t="s">
        <v>114</v>
      </c>
      <c r="D32" s="39" t="s">
        <v>115</v>
      </c>
      <c r="E32" s="40" t="s">
        <v>116</v>
      </c>
      <c r="F32" s="40" t="s">
        <v>24</v>
      </c>
      <c r="G32" s="40" t="s">
        <v>259</v>
      </c>
      <c r="H32" s="41" t="s">
        <v>237</v>
      </c>
      <c r="I32" s="41">
        <v>6</v>
      </c>
      <c r="J32" s="41" t="s">
        <v>419</v>
      </c>
      <c r="K32" s="42">
        <v>0.029248842592592594</v>
      </c>
      <c r="M32" s="24">
        <f t="shared" si="1"/>
        <v>50</v>
      </c>
      <c r="O32" s="43">
        <f t="shared" si="0"/>
        <v>100</v>
      </c>
    </row>
    <row r="33" spans="1:15" ht="12.75">
      <c r="A33" s="36">
        <v>26</v>
      </c>
      <c r="B33" s="37">
        <v>275</v>
      </c>
      <c r="C33" s="38" t="s">
        <v>53</v>
      </c>
      <c r="D33" s="39" t="s">
        <v>124</v>
      </c>
      <c r="E33" s="40" t="s">
        <v>125</v>
      </c>
      <c r="F33" s="40" t="s">
        <v>24</v>
      </c>
      <c r="G33" s="40" t="s">
        <v>259</v>
      </c>
      <c r="H33" s="41" t="s">
        <v>190</v>
      </c>
      <c r="I33" s="41">
        <v>6</v>
      </c>
      <c r="J33" s="41" t="s">
        <v>419</v>
      </c>
      <c r="K33" s="42">
        <v>0.0293912037037037</v>
      </c>
      <c r="M33" s="24">
        <f t="shared" si="1"/>
        <v>49</v>
      </c>
      <c r="O33" s="43">
        <f t="shared" si="0"/>
        <v>98</v>
      </c>
    </row>
    <row r="34" spans="1:15" ht="12.75">
      <c r="A34" s="36">
        <v>27</v>
      </c>
      <c r="B34" s="37">
        <v>350</v>
      </c>
      <c r="C34" s="38" t="s">
        <v>45</v>
      </c>
      <c r="D34" s="39" t="s">
        <v>443</v>
      </c>
      <c r="E34" s="40" t="s">
        <v>444</v>
      </c>
      <c r="F34" s="40" t="s">
        <v>0</v>
      </c>
      <c r="G34" s="40" t="s">
        <v>50</v>
      </c>
      <c r="H34" s="41" t="s">
        <v>190</v>
      </c>
      <c r="I34" s="41">
        <v>6</v>
      </c>
      <c r="J34" s="41" t="s">
        <v>419</v>
      </c>
      <c r="K34" s="42">
        <v>0.029475694444444447</v>
      </c>
      <c r="M34" s="24">
        <f t="shared" si="1"/>
        <v>48</v>
      </c>
      <c r="O34" s="43">
        <f t="shared" si="0"/>
        <v>96</v>
      </c>
    </row>
    <row r="35" spans="1:15" ht="12.75">
      <c r="A35" s="36">
        <v>28</v>
      </c>
      <c r="B35" s="37">
        <v>331</v>
      </c>
      <c r="C35" s="38" t="s">
        <v>445</v>
      </c>
      <c r="D35" s="39" t="s">
        <v>205</v>
      </c>
      <c r="E35" s="40" t="s">
        <v>446</v>
      </c>
      <c r="F35" s="40" t="s">
        <v>0</v>
      </c>
      <c r="G35" s="40" t="s">
        <v>50</v>
      </c>
      <c r="H35" s="41" t="s">
        <v>190</v>
      </c>
      <c r="I35" s="41">
        <v>6</v>
      </c>
      <c r="J35" s="41" t="s">
        <v>419</v>
      </c>
      <c r="K35" s="42">
        <v>0.030024305555555558</v>
      </c>
      <c r="M35" s="24">
        <f t="shared" si="1"/>
        <v>47</v>
      </c>
      <c r="N35" s="12">
        <v>2</v>
      </c>
      <c r="O35" s="43">
        <f t="shared" si="0"/>
        <v>188</v>
      </c>
    </row>
    <row r="36" spans="1:15" ht="12.75">
      <c r="A36" s="36">
        <v>29</v>
      </c>
      <c r="B36" s="37">
        <v>332</v>
      </c>
      <c r="C36" s="38" t="s">
        <v>163</v>
      </c>
      <c r="D36" s="39" t="s">
        <v>447</v>
      </c>
      <c r="E36" s="40" t="s">
        <v>448</v>
      </c>
      <c r="F36" s="40" t="s">
        <v>0</v>
      </c>
      <c r="G36" s="40" t="s">
        <v>50</v>
      </c>
      <c r="H36" s="41" t="s">
        <v>190</v>
      </c>
      <c r="I36" s="41">
        <v>6</v>
      </c>
      <c r="J36" s="41" t="s">
        <v>419</v>
      </c>
      <c r="K36" s="42">
        <v>0.030135416666666668</v>
      </c>
      <c r="M36" s="24">
        <f t="shared" si="1"/>
        <v>46</v>
      </c>
      <c r="O36" s="43">
        <f t="shared" si="0"/>
        <v>92</v>
      </c>
    </row>
    <row r="37" spans="1:15" ht="12.75">
      <c r="A37" s="36">
        <v>30</v>
      </c>
      <c r="B37" s="37">
        <v>318</v>
      </c>
      <c r="C37" s="38" t="s">
        <v>449</v>
      </c>
      <c r="D37" s="39" t="s">
        <v>105</v>
      </c>
      <c r="E37" s="40" t="s">
        <v>106</v>
      </c>
      <c r="F37" s="40" t="s">
        <v>24</v>
      </c>
      <c r="G37" s="40" t="s">
        <v>107</v>
      </c>
      <c r="H37" s="41" t="s">
        <v>190</v>
      </c>
      <c r="I37" s="41">
        <v>5</v>
      </c>
      <c r="J37" s="41" t="s">
        <v>419</v>
      </c>
      <c r="K37" s="42">
        <v>0.030149305555555558</v>
      </c>
      <c r="M37" s="24">
        <f t="shared" si="1"/>
        <v>45</v>
      </c>
      <c r="O37" s="43">
        <f t="shared" si="0"/>
        <v>90</v>
      </c>
    </row>
    <row r="38" spans="1:15" ht="12.75">
      <c r="A38" s="36">
        <v>31</v>
      </c>
      <c r="B38" s="37">
        <v>208</v>
      </c>
      <c r="C38" s="38" t="s">
        <v>102</v>
      </c>
      <c r="D38" s="39" t="s">
        <v>288</v>
      </c>
      <c r="E38" s="40" t="s">
        <v>450</v>
      </c>
      <c r="F38" s="40" t="s">
        <v>370</v>
      </c>
      <c r="G38" s="40" t="s">
        <v>272</v>
      </c>
      <c r="H38" s="41" t="s">
        <v>190</v>
      </c>
      <c r="I38" s="41">
        <v>5</v>
      </c>
      <c r="J38" s="41" t="s">
        <v>419</v>
      </c>
      <c r="K38" s="42">
        <v>0.03034259259259259</v>
      </c>
      <c r="M38" s="24">
        <f t="shared" si="1"/>
        <v>44</v>
      </c>
      <c r="N38" s="12">
        <v>2</v>
      </c>
      <c r="O38" s="43">
        <f t="shared" si="0"/>
        <v>176</v>
      </c>
    </row>
    <row r="39" spans="1:15" ht="12.75">
      <c r="A39" s="36">
        <v>32</v>
      </c>
      <c r="B39" s="37">
        <v>200</v>
      </c>
      <c r="C39" s="38" t="s">
        <v>113</v>
      </c>
      <c r="D39" s="39" t="s">
        <v>451</v>
      </c>
      <c r="E39" s="40" t="s">
        <v>95</v>
      </c>
      <c r="F39" s="40" t="s">
        <v>24</v>
      </c>
      <c r="G39" s="40" t="s">
        <v>259</v>
      </c>
      <c r="H39" s="41" t="s">
        <v>190</v>
      </c>
      <c r="I39" s="41">
        <v>6</v>
      </c>
      <c r="J39" s="41" t="s">
        <v>419</v>
      </c>
      <c r="K39" s="42">
        <v>0.030515046296296297</v>
      </c>
      <c r="M39" s="24">
        <f t="shared" si="1"/>
        <v>43</v>
      </c>
      <c r="O39" s="43">
        <f t="shared" si="0"/>
        <v>86</v>
      </c>
    </row>
    <row r="40" spans="1:15" ht="12.75">
      <c r="A40" s="36">
        <v>33</v>
      </c>
      <c r="B40" s="37">
        <v>268</v>
      </c>
      <c r="C40" s="38" t="s">
        <v>452</v>
      </c>
      <c r="D40" s="39" t="s">
        <v>453</v>
      </c>
      <c r="E40" s="40" t="s">
        <v>454</v>
      </c>
      <c r="F40" s="40" t="s">
        <v>24</v>
      </c>
      <c r="G40" s="40" t="s">
        <v>259</v>
      </c>
      <c r="H40" s="41" t="s">
        <v>190</v>
      </c>
      <c r="I40" s="41">
        <v>6</v>
      </c>
      <c r="J40" s="41" t="s">
        <v>419</v>
      </c>
      <c r="K40" s="42">
        <v>0.030688657407407408</v>
      </c>
      <c r="M40" s="24">
        <f t="shared" si="1"/>
        <v>42</v>
      </c>
      <c r="O40" s="43">
        <f aca="true" t="shared" si="2" ref="O40:O71">IF((N40&gt;1),M40*N40*$Q$7,M40*$Q$7)</f>
        <v>84</v>
      </c>
    </row>
    <row r="41" spans="1:15" ht="12.75">
      <c r="A41" s="36">
        <v>34</v>
      </c>
      <c r="B41" s="37">
        <v>315</v>
      </c>
      <c r="C41" s="38" t="s">
        <v>413</v>
      </c>
      <c r="D41" s="39" t="s">
        <v>455</v>
      </c>
      <c r="E41" s="40" t="s">
        <v>456</v>
      </c>
      <c r="F41" s="40" t="s">
        <v>24</v>
      </c>
      <c r="G41" s="40" t="s">
        <v>194</v>
      </c>
      <c r="H41" s="41" t="s">
        <v>190</v>
      </c>
      <c r="I41" s="41">
        <v>6</v>
      </c>
      <c r="J41" s="41" t="s">
        <v>419</v>
      </c>
      <c r="K41" s="42">
        <v>0.03075925925925926</v>
      </c>
      <c r="M41" s="24">
        <f aca="true" t="shared" si="3" ref="M41:M72">M40-1</f>
        <v>41</v>
      </c>
      <c r="O41" s="43">
        <f t="shared" si="2"/>
        <v>82</v>
      </c>
    </row>
    <row r="42" spans="1:15" ht="12.75">
      <c r="A42" s="36">
        <v>35</v>
      </c>
      <c r="B42" s="37">
        <v>290</v>
      </c>
      <c r="C42" s="38" t="s">
        <v>102</v>
      </c>
      <c r="D42" s="39" t="s">
        <v>457</v>
      </c>
      <c r="E42" s="40" t="s">
        <v>458</v>
      </c>
      <c r="F42" s="40" t="s">
        <v>194</v>
      </c>
      <c r="G42" s="40" t="s">
        <v>194</v>
      </c>
      <c r="H42" s="41" t="s">
        <v>190</v>
      </c>
      <c r="I42" s="41">
        <v>5</v>
      </c>
      <c r="J42" s="41" t="s">
        <v>419</v>
      </c>
      <c r="K42" s="42">
        <v>0.030866898148148147</v>
      </c>
      <c r="M42" s="24">
        <f t="shared" si="3"/>
        <v>40</v>
      </c>
      <c r="O42" s="43">
        <f t="shared" si="2"/>
        <v>80</v>
      </c>
    </row>
    <row r="43" spans="1:15" ht="12.75">
      <c r="A43" s="36">
        <v>36</v>
      </c>
      <c r="B43" s="37">
        <v>300</v>
      </c>
      <c r="C43" s="38" t="s">
        <v>110</v>
      </c>
      <c r="D43" s="39" t="s">
        <v>459</v>
      </c>
      <c r="E43" s="40" t="s">
        <v>460</v>
      </c>
      <c r="F43" s="40" t="s">
        <v>0</v>
      </c>
      <c r="G43" s="40" t="s">
        <v>461</v>
      </c>
      <c r="H43" s="41" t="s">
        <v>190</v>
      </c>
      <c r="I43" s="41">
        <v>5</v>
      </c>
      <c r="J43" s="41" t="s">
        <v>419</v>
      </c>
      <c r="K43" s="42">
        <v>0.03088310185185185</v>
      </c>
      <c r="M43" s="24">
        <f t="shared" si="3"/>
        <v>39</v>
      </c>
      <c r="O43" s="43">
        <f t="shared" si="2"/>
        <v>78</v>
      </c>
    </row>
    <row r="44" spans="1:15" ht="12.75">
      <c r="A44" s="36">
        <v>37</v>
      </c>
      <c r="B44" s="37">
        <v>289</v>
      </c>
      <c r="C44" s="38" t="s">
        <v>89</v>
      </c>
      <c r="D44" s="39" t="s">
        <v>96</v>
      </c>
      <c r="E44" s="40" t="s">
        <v>97</v>
      </c>
      <c r="F44" s="40" t="s">
        <v>24</v>
      </c>
      <c r="G44" s="40" t="s">
        <v>259</v>
      </c>
      <c r="H44" s="41" t="s">
        <v>190</v>
      </c>
      <c r="I44" s="41">
        <v>6</v>
      </c>
      <c r="J44" s="41" t="s">
        <v>419</v>
      </c>
      <c r="K44" s="42">
        <v>0.031070601851851853</v>
      </c>
      <c r="M44" s="24">
        <f t="shared" si="3"/>
        <v>38</v>
      </c>
      <c r="O44" s="43">
        <f t="shared" si="2"/>
        <v>76</v>
      </c>
    </row>
    <row r="45" spans="1:15" ht="12.75">
      <c r="A45" s="36">
        <v>38</v>
      </c>
      <c r="B45" s="37">
        <v>370</v>
      </c>
      <c r="C45" s="38" t="s">
        <v>462</v>
      </c>
      <c r="D45" s="39" t="s">
        <v>463</v>
      </c>
      <c r="E45" s="40" t="s">
        <v>464</v>
      </c>
      <c r="F45" s="40" t="s">
        <v>465</v>
      </c>
      <c r="G45" s="40" t="s">
        <v>194</v>
      </c>
      <c r="H45" s="41" t="s">
        <v>190</v>
      </c>
      <c r="I45" s="41">
        <v>6</v>
      </c>
      <c r="J45" s="41" t="s">
        <v>419</v>
      </c>
      <c r="K45" s="42">
        <v>0.031166666666666665</v>
      </c>
      <c r="M45" s="24">
        <f t="shared" si="3"/>
        <v>37</v>
      </c>
      <c r="O45" s="43">
        <f t="shared" si="2"/>
        <v>74</v>
      </c>
    </row>
    <row r="46" spans="1:15" ht="12.75">
      <c r="A46" s="36">
        <v>39</v>
      </c>
      <c r="B46" s="37">
        <v>262</v>
      </c>
      <c r="C46" s="38" t="s">
        <v>45</v>
      </c>
      <c r="D46" s="39" t="s">
        <v>57</v>
      </c>
      <c r="E46" s="40" t="s">
        <v>130</v>
      </c>
      <c r="F46" s="40" t="s">
        <v>24</v>
      </c>
      <c r="G46" s="40" t="s">
        <v>259</v>
      </c>
      <c r="H46" s="41" t="s">
        <v>190</v>
      </c>
      <c r="I46" s="41">
        <v>6</v>
      </c>
      <c r="J46" s="41" t="s">
        <v>419</v>
      </c>
      <c r="K46" s="42">
        <v>0.031247685185185187</v>
      </c>
      <c r="M46" s="24">
        <f t="shared" si="3"/>
        <v>36</v>
      </c>
      <c r="O46" s="43">
        <f t="shared" si="2"/>
        <v>72</v>
      </c>
    </row>
    <row r="47" spans="1:15" ht="12.75">
      <c r="A47" s="36">
        <v>40</v>
      </c>
      <c r="B47" s="37">
        <v>373</v>
      </c>
      <c r="C47" s="38" t="s">
        <v>131</v>
      </c>
      <c r="D47" s="39" t="s">
        <v>132</v>
      </c>
      <c r="E47" s="40" t="s">
        <v>133</v>
      </c>
      <c r="F47" s="40" t="s">
        <v>28</v>
      </c>
      <c r="G47" s="40" t="s">
        <v>224</v>
      </c>
      <c r="H47" s="41" t="s">
        <v>237</v>
      </c>
      <c r="I47" s="41">
        <v>6</v>
      </c>
      <c r="J47" s="41" t="s">
        <v>419</v>
      </c>
      <c r="K47" s="42">
        <v>0.03132060185185185</v>
      </c>
      <c r="M47" s="24">
        <f t="shared" si="3"/>
        <v>35</v>
      </c>
      <c r="O47" s="43">
        <f t="shared" si="2"/>
        <v>70</v>
      </c>
    </row>
    <row r="48" spans="1:15" ht="12.75">
      <c r="A48" s="36">
        <v>41</v>
      </c>
      <c r="B48" s="37">
        <v>349</v>
      </c>
      <c r="C48" s="38" t="s">
        <v>128</v>
      </c>
      <c r="D48" s="39" t="s">
        <v>129</v>
      </c>
      <c r="E48" s="40" t="s">
        <v>466</v>
      </c>
      <c r="F48" s="40" t="s">
        <v>28</v>
      </c>
      <c r="G48" s="40" t="s">
        <v>224</v>
      </c>
      <c r="H48" s="41" t="s">
        <v>190</v>
      </c>
      <c r="I48" s="41">
        <v>6</v>
      </c>
      <c r="J48" s="41" t="s">
        <v>419</v>
      </c>
      <c r="K48" s="42">
        <v>0.031324074074074074</v>
      </c>
      <c r="M48" s="24">
        <f t="shared" si="3"/>
        <v>34</v>
      </c>
      <c r="O48" s="43">
        <f t="shared" si="2"/>
        <v>68</v>
      </c>
    </row>
    <row r="49" spans="1:15" ht="12.75">
      <c r="A49" s="36">
        <v>42</v>
      </c>
      <c r="B49" s="37">
        <v>293</v>
      </c>
      <c r="C49" s="38" t="s">
        <v>231</v>
      </c>
      <c r="D49" s="39" t="s">
        <v>467</v>
      </c>
      <c r="E49" s="40" t="s">
        <v>468</v>
      </c>
      <c r="F49" s="40" t="s">
        <v>28</v>
      </c>
      <c r="G49" s="40" t="s">
        <v>224</v>
      </c>
      <c r="H49" s="41" t="s">
        <v>190</v>
      </c>
      <c r="I49" s="41">
        <v>5</v>
      </c>
      <c r="J49" s="41" t="s">
        <v>419</v>
      </c>
      <c r="K49" s="42">
        <v>0.03243865740740741</v>
      </c>
      <c r="M49" s="24">
        <f t="shared" si="3"/>
        <v>33</v>
      </c>
      <c r="O49" s="43">
        <f t="shared" si="2"/>
        <v>66</v>
      </c>
    </row>
    <row r="50" spans="1:15" ht="12.75">
      <c r="A50" s="36">
        <v>43</v>
      </c>
      <c r="B50" s="37">
        <v>326</v>
      </c>
      <c r="C50" s="38" t="s">
        <v>469</v>
      </c>
      <c r="D50" s="39" t="s">
        <v>470</v>
      </c>
      <c r="E50" s="40" t="s">
        <v>471</v>
      </c>
      <c r="F50" s="40" t="s">
        <v>24</v>
      </c>
      <c r="G50" s="40" t="s">
        <v>194</v>
      </c>
      <c r="H50" s="41" t="s">
        <v>190</v>
      </c>
      <c r="I50" s="41">
        <v>5</v>
      </c>
      <c r="J50" s="41" t="s">
        <v>419</v>
      </c>
      <c r="K50" s="42">
        <v>0.03255092592592593</v>
      </c>
      <c r="M50" s="24">
        <f t="shared" si="3"/>
        <v>32</v>
      </c>
      <c r="O50" s="43">
        <f t="shared" si="2"/>
        <v>64</v>
      </c>
    </row>
    <row r="51" spans="1:15" ht="12.75">
      <c r="A51" s="36">
        <v>44</v>
      </c>
      <c r="B51" s="37">
        <v>386</v>
      </c>
      <c r="C51" s="38" t="s">
        <v>61</v>
      </c>
      <c r="D51" s="39" t="s">
        <v>472</v>
      </c>
      <c r="E51" s="40" t="s">
        <v>473</v>
      </c>
      <c r="F51" s="40" t="s">
        <v>28</v>
      </c>
      <c r="G51" s="40" t="s">
        <v>224</v>
      </c>
      <c r="H51" s="41" t="s">
        <v>190</v>
      </c>
      <c r="I51" s="41">
        <v>5</v>
      </c>
      <c r="J51" s="41" t="s">
        <v>419</v>
      </c>
      <c r="K51" s="42">
        <v>0.03268287037037037</v>
      </c>
      <c r="M51" s="24">
        <f t="shared" si="3"/>
        <v>31</v>
      </c>
      <c r="O51" s="43">
        <f t="shared" si="2"/>
        <v>62</v>
      </c>
    </row>
    <row r="52" spans="1:15" ht="12.75">
      <c r="A52" s="36">
        <v>45</v>
      </c>
      <c r="B52" s="37">
        <v>325</v>
      </c>
      <c r="C52" s="38" t="s">
        <v>119</v>
      </c>
      <c r="D52" s="39" t="s">
        <v>117</v>
      </c>
      <c r="E52" s="40" t="s">
        <v>474</v>
      </c>
      <c r="F52" s="40" t="s">
        <v>28</v>
      </c>
      <c r="G52" s="40" t="s">
        <v>224</v>
      </c>
      <c r="H52" s="41" t="s">
        <v>190</v>
      </c>
      <c r="I52" s="41">
        <v>5</v>
      </c>
      <c r="J52" s="41" t="s">
        <v>419</v>
      </c>
      <c r="K52" s="42">
        <v>0.03286111111111111</v>
      </c>
      <c r="M52" s="24">
        <f t="shared" si="3"/>
        <v>30</v>
      </c>
      <c r="N52" s="12">
        <v>2</v>
      </c>
      <c r="O52" s="43">
        <f t="shared" si="2"/>
        <v>120</v>
      </c>
    </row>
    <row r="53" spans="1:15" ht="12.75">
      <c r="A53" s="36">
        <v>46</v>
      </c>
      <c r="B53" s="37">
        <v>321</v>
      </c>
      <c r="C53" s="38" t="s">
        <v>43</v>
      </c>
      <c r="D53" s="39" t="s">
        <v>117</v>
      </c>
      <c r="E53" s="40" t="s">
        <v>118</v>
      </c>
      <c r="F53" s="40" t="s">
        <v>28</v>
      </c>
      <c r="G53" s="40" t="s">
        <v>224</v>
      </c>
      <c r="H53" s="41" t="s">
        <v>190</v>
      </c>
      <c r="I53" s="41">
        <v>5</v>
      </c>
      <c r="J53" s="41" t="s">
        <v>419</v>
      </c>
      <c r="K53" s="42">
        <v>0.03288310185185185</v>
      </c>
      <c r="M53" s="24">
        <f t="shared" si="3"/>
        <v>29</v>
      </c>
      <c r="N53" s="12">
        <v>2</v>
      </c>
      <c r="O53" s="43">
        <f t="shared" si="2"/>
        <v>116</v>
      </c>
    </row>
    <row r="54" spans="1:15" ht="12.75">
      <c r="A54" s="36">
        <v>47</v>
      </c>
      <c r="B54" s="37">
        <v>367</v>
      </c>
      <c r="C54" s="38" t="s">
        <v>475</v>
      </c>
      <c r="D54" s="39" t="s">
        <v>476</v>
      </c>
      <c r="E54" s="40" t="s">
        <v>146</v>
      </c>
      <c r="F54" s="40" t="s">
        <v>28</v>
      </c>
      <c r="G54" s="40" t="s">
        <v>224</v>
      </c>
      <c r="H54" s="41" t="s">
        <v>190</v>
      </c>
      <c r="I54" s="41">
        <v>6</v>
      </c>
      <c r="J54" s="41" t="s">
        <v>419</v>
      </c>
      <c r="K54" s="42">
        <v>0.03317361111111111</v>
      </c>
      <c r="M54" s="24">
        <f t="shared" si="3"/>
        <v>28</v>
      </c>
      <c r="O54" s="43">
        <f t="shared" si="2"/>
        <v>56</v>
      </c>
    </row>
    <row r="55" spans="1:15" ht="12.75">
      <c r="A55" s="36">
        <v>48</v>
      </c>
      <c r="B55" s="37">
        <v>288</v>
      </c>
      <c r="C55" s="38" t="s">
        <v>53</v>
      </c>
      <c r="D55" s="39" t="s">
        <v>134</v>
      </c>
      <c r="E55" s="40" t="s">
        <v>477</v>
      </c>
      <c r="F55" s="40" t="s">
        <v>24</v>
      </c>
      <c r="G55" s="40" t="s">
        <v>259</v>
      </c>
      <c r="H55" s="41" t="s">
        <v>16</v>
      </c>
      <c r="I55" s="41">
        <v>5</v>
      </c>
      <c r="J55" s="41" t="s">
        <v>419</v>
      </c>
      <c r="K55" s="42">
        <v>0.03339814814814815</v>
      </c>
      <c r="M55" s="24">
        <f t="shared" si="3"/>
        <v>27</v>
      </c>
      <c r="O55" s="43">
        <f t="shared" si="2"/>
        <v>54</v>
      </c>
    </row>
    <row r="56" spans="1:15" ht="12.75">
      <c r="A56" s="36">
        <v>49</v>
      </c>
      <c r="B56" s="37">
        <v>273</v>
      </c>
      <c r="C56" s="38" t="s">
        <v>150</v>
      </c>
      <c r="D56" s="39" t="s">
        <v>151</v>
      </c>
      <c r="E56" s="40" t="s">
        <v>478</v>
      </c>
      <c r="F56" s="40" t="s">
        <v>15</v>
      </c>
      <c r="G56" s="40" t="s">
        <v>309</v>
      </c>
      <c r="H56" s="41" t="s">
        <v>237</v>
      </c>
      <c r="I56" s="41">
        <v>5</v>
      </c>
      <c r="J56" s="41" t="s">
        <v>419</v>
      </c>
      <c r="K56" s="42">
        <v>0.03374421296296296</v>
      </c>
      <c r="M56" s="24">
        <f t="shared" si="3"/>
        <v>26</v>
      </c>
      <c r="O56" s="43">
        <f t="shared" si="2"/>
        <v>52</v>
      </c>
    </row>
    <row r="57" spans="1:15" ht="12.75">
      <c r="A57" s="36">
        <v>50</v>
      </c>
      <c r="B57" s="37">
        <v>294</v>
      </c>
      <c r="C57" s="38" t="s">
        <v>62</v>
      </c>
      <c r="D57" s="39" t="s">
        <v>479</v>
      </c>
      <c r="E57" s="40" t="s">
        <v>480</v>
      </c>
      <c r="F57" s="40" t="s">
        <v>203</v>
      </c>
      <c r="G57" s="40" t="s">
        <v>194</v>
      </c>
      <c r="H57" s="41" t="s">
        <v>190</v>
      </c>
      <c r="I57" s="41">
        <v>6</v>
      </c>
      <c r="J57" s="41" t="s">
        <v>419</v>
      </c>
      <c r="K57" s="42">
        <v>0.033748842592592594</v>
      </c>
      <c r="M57" s="24">
        <f t="shared" si="3"/>
        <v>25</v>
      </c>
      <c r="O57" s="43">
        <f t="shared" si="2"/>
        <v>50</v>
      </c>
    </row>
    <row r="58" spans="1:15" ht="12.75">
      <c r="A58" s="36">
        <v>51</v>
      </c>
      <c r="B58" s="37">
        <v>345</v>
      </c>
      <c r="C58" s="38" t="s">
        <v>165</v>
      </c>
      <c r="D58" s="39" t="s">
        <v>232</v>
      </c>
      <c r="E58" s="40" t="s">
        <v>481</v>
      </c>
      <c r="F58" s="40" t="s">
        <v>28</v>
      </c>
      <c r="G58" s="40" t="s">
        <v>224</v>
      </c>
      <c r="H58" s="41" t="s">
        <v>190</v>
      </c>
      <c r="I58" s="41">
        <v>6</v>
      </c>
      <c r="J58" s="41" t="s">
        <v>419</v>
      </c>
      <c r="K58" s="42">
        <v>0.0339212962962963</v>
      </c>
      <c r="M58" s="24">
        <f t="shared" si="3"/>
        <v>24</v>
      </c>
      <c r="N58" s="12">
        <v>3</v>
      </c>
      <c r="O58" s="43">
        <f t="shared" si="2"/>
        <v>144</v>
      </c>
    </row>
    <row r="59" spans="1:15" ht="12.75">
      <c r="A59" s="36">
        <v>52</v>
      </c>
      <c r="B59" s="37">
        <v>372</v>
      </c>
      <c r="C59" s="38" t="s">
        <v>49</v>
      </c>
      <c r="D59" s="39" t="s">
        <v>482</v>
      </c>
      <c r="E59" s="40" t="s">
        <v>483</v>
      </c>
      <c r="F59" s="40" t="s">
        <v>28</v>
      </c>
      <c r="G59" s="40" t="s">
        <v>224</v>
      </c>
      <c r="H59" s="41" t="s">
        <v>237</v>
      </c>
      <c r="I59" s="41">
        <v>5</v>
      </c>
      <c r="J59" s="41" t="s">
        <v>419</v>
      </c>
      <c r="K59" s="42">
        <v>0.03406134259259259</v>
      </c>
      <c r="M59" s="24">
        <f t="shared" si="3"/>
        <v>23</v>
      </c>
      <c r="O59" s="43">
        <f t="shared" si="2"/>
        <v>46</v>
      </c>
    </row>
    <row r="60" spans="1:15" ht="12.75">
      <c r="A60" s="36">
        <v>53</v>
      </c>
      <c r="B60" s="37">
        <v>338</v>
      </c>
      <c r="C60" s="38" t="s">
        <v>139</v>
      </c>
      <c r="D60" s="39" t="s">
        <v>140</v>
      </c>
      <c r="E60" s="40" t="s">
        <v>141</v>
      </c>
      <c r="F60" s="40" t="s">
        <v>0</v>
      </c>
      <c r="G60" s="40" t="s">
        <v>50</v>
      </c>
      <c r="H60" s="41" t="s">
        <v>190</v>
      </c>
      <c r="I60" s="41">
        <v>6</v>
      </c>
      <c r="J60" s="41" t="s">
        <v>419</v>
      </c>
      <c r="K60" s="42">
        <v>0.03415509259259259</v>
      </c>
      <c r="M60" s="24">
        <f t="shared" si="3"/>
        <v>22</v>
      </c>
      <c r="O60" s="43">
        <f t="shared" si="2"/>
        <v>44</v>
      </c>
    </row>
    <row r="61" spans="1:15" ht="12.75">
      <c r="A61" s="36">
        <v>54</v>
      </c>
      <c r="B61" s="37">
        <v>317</v>
      </c>
      <c r="C61" s="38" t="s">
        <v>484</v>
      </c>
      <c r="D61" s="39" t="s">
        <v>144</v>
      </c>
      <c r="E61" s="40" t="s">
        <v>485</v>
      </c>
      <c r="F61" s="40" t="s">
        <v>24</v>
      </c>
      <c r="G61" s="40" t="s">
        <v>194</v>
      </c>
      <c r="H61" s="41" t="s">
        <v>190</v>
      </c>
      <c r="I61" s="41">
        <v>5</v>
      </c>
      <c r="J61" s="41" t="s">
        <v>419</v>
      </c>
      <c r="K61" s="42">
        <v>0.034366898148148146</v>
      </c>
      <c r="M61" s="24">
        <f t="shared" si="3"/>
        <v>21</v>
      </c>
      <c r="O61" s="43">
        <f t="shared" si="2"/>
        <v>42</v>
      </c>
    </row>
    <row r="62" spans="1:15" ht="12.75">
      <c r="A62" s="36">
        <v>55</v>
      </c>
      <c r="B62" s="37">
        <v>342</v>
      </c>
      <c r="C62" s="38" t="s">
        <v>88</v>
      </c>
      <c r="D62" s="39" t="s">
        <v>486</v>
      </c>
      <c r="E62" s="40" t="s">
        <v>487</v>
      </c>
      <c r="F62" s="40" t="s">
        <v>0</v>
      </c>
      <c r="G62" s="40" t="s">
        <v>50</v>
      </c>
      <c r="H62" s="41" t="s">
        <v>190</v>
      </c>
      <c r="I62" s="41">
        <v>6</v>
      </c>
      <c r="J62" s="41" t="s">
        <v>419</v>
      </c>
      <c r="K62" s="42">
        <v>0.03450810185185185</v>
      </c>
      <c r="M62" s="24">
        <f t="shared" si="3"/>
        <v>20</v>
      </c>
      <c r="O62" s="43">
        <f t="shared" si="2"/>
        <v>40</v>
      </c>
    </row>
    <row r="63" spans="1:15" ht="12.75">
      <c r="A63" s="36">
        <v>56</v>
      </c>
      <c r="B63" s="37">
        <v>312</v>
      </c>
      <c r="C63" s="38" t="s">
        <v>152</v>
      </c>
      <c r="D63" s="39" t="s">
        <v>153</v>
      </c>
      <c r="E63" s="40" t="s">
        <v>154</v>
      </c>
      <c r="F63" s="40" t="s">
        <v>104</v>
      </c>
      <c r="G63" s="40" t="s">
        <v>189</v>
      </c>
      <c r="H63" s="41" t="s">
        <v>190</v>
      </c>
      <c r="I63" s="41">
        <v>6</v>
      </c>
      <c r="J63" s="41" t="s">
        <v>419</v>
      </c>
      <c r="K63" s="42">
        <v>0.03454050925925926</v>
      </c>
      <c r="M63" s="24">
        <f t="shared" si="3"/>
        <v>19</v>
      </c>
      <c r="O63" s="43">
        <f t="shared" si="2"/>
        <v>38</v>
      </c>
    </row>
    <row r="64" spans="1:15" ht="12.75">
      <c r="A64" s="36">
        <v>57</v>
      </c>
      <c r="B64" s="37">
        <v>394</v>
      </c>
      <c r="C64" s="38" t="s">
        <v>488</v>
      </c>
      <c r="D64" s="39" t="s">
        <v>489</v>
      </c>
      <c r="E64" s="40" t="s">
        <v>490</v>
      </c>
      <c r="F64" s="40" t="s">
        <v>24</v>
      </c>
      <c r="G64" s="40" t="s">
        <v>194</v>
      </c>
      <c r="H64" s="41" t="s">
        <v>237</v>
      </c>
      <c r="I64" s="41">
        <v>5</v>
      </c>
      <c r="J64" s="41" t="s">
        <v>419</v>
      </c>
      <c r="K64" s="42">
        <v>0.03458564814814815</v>
      </c>
      <c r="M64" s="24">
        <f t="shared" si="3"/>
        <v>18</v>
      </c>
      <c r="O64" s="43">
        <f t="shared" si="2"/>
        <v>36</v>
      </c>
    </row>
    <row r="65" spans="1:15" ht="12.75">
      <c r="A65" s="36">
        <v>58</v>
      </c>
      <c r="B65" s="37">
        <v>247</v>
      </c>
      <c r="C65" s="38" t="s">
        <v>135</v>
      </c>
      <c r="D65" s="39" t="s">
        <v>136</v>
      </c>
      <c r="E65" s="40" t="s">
        <v>137</v>
      </c>
      <c r="F65" s="40" t="s">
        <v>24</v>
      </c>
      <c r="G65" s="40" t="s">
        <v>259</v>
      </c>
      <c r="H65" s="41" t="s">
        <v>190</v>
      </c>
      <c r="I65" s="41">
        <v>6</v>
      </c>
      <c r="J65" s="41" t="s">
        <v>419</v>
      </c>
      <c r="K65" s="42">
        <v>0.03490856481481481</v>
      </c>
      <c r="M65" s="24">
        <f t="shared" si="3"/>
        <v>17</v>
      </c>
      <c r="O65" s="43">
        <f t="shared" si="2"/>
        <v>34</v>
      </c>
    </row>
    <row r="66" spans="1:15" ht="12.75">
      <c r="A66" s="36">
        <v>59</v>
      </c>
      <c r="B66" s="37">
        <v>392</v>
      </c>
      <c r="C66" s="38" t="s">
        <v>491</v>
      </c>
      <c r="D66" s="39" t="s">
        <v>492</v>
      </c>
      <c r="E66" s="40" t="s">
        <v>493</v>
      </c>
      <c r="F66" s="40" t="s">
        <v>74</v>
      </c>
      <c r="G66" s="40" t="s">
        <v>224</v>
      </c>
      <c r="H66" s="41" t="s">
        <v>237</v>
      </c>
      <c r="I66" s="41">
        <v>5</v>
      </c>
      <c r="J66" s="41" t="s">
        <v>419</v>
      </c>
      <c r="K66" s="42">
        <v>0.0349837962962963</v>
      </c>
      <c r="M66" s="24">
        <f t="shared" si="3"/>
        <v>16</v>
      </c>
      <c r="O66" s="43">
        <f t="shared" si="2"/>
        <v>32</v>
      </c>
    </row>
    <row r="67" spans="1:15" ht="12.75">
      <c r="A67" s="36">
        <v>60</v>
      </c>
      <c r="B67" s="37">
        <v>391</v>
      </c>
      <c r="C67" s="38" t="s">
        <v>147</v>
      </c>
      <c r="D67" s="39" t="s">
        <v>148</v>
      </c>
      <c r="E67" s="40" t="s">
        <v>149</v>
      </c>
      <c r="F67" s="40" t="s">
        <v>494</v>
      </c>
      <c r="G67" s="40" t="s">
        <v>224</v>
      </c>
      <c r="H67" s="41" t="s">
        <v>237</v>
      </c>
      <c r="I67" s="41">
        <v>5</v>
      </c>
      <c r="J67" s="41" t="s">
        <v>419</v>
      </c>
      <c r="K67" s="42">
        <v>0.035159722222222224</v>
      </c>
      <c r="M67" s="24">
        <f t="shared" si="3"/>
        <v>15</v>
      </c>
      <c r="O67" s="43">
        <f t="shared" si="2"/>
        <v>30</v>
      </c>
    </row>
    <row r="68" spans="1:15" ht="12.75">
      <c r="A68" s="36">
        <v>61</v>
      </c>
      <c r="B68" s="37">
        <v>313</v>
      </c>
      <c r="C68" s="38" t="s">
        <v>126</v>
      </c>
      <c r="D68" s="39" t="s">
        <v>495</v>
      </c>
      <c r="E68" s="40" t="s">
        <v>496</v>
      </c>
      <c r="F68" s="40" t="s">
        <v>104</v>
      </c>
      <c r="G68" s="40" t="s">
        <v>189</v>
      </c>
      <c r="H68" s="41" t="s">
        <v>190</v>
      </c>
      <c r="I68" s="41">
        <v>6</v>
      </c>
      <c r="J68" s="41" t="s">
        <v>419</v>
      </c>
      <c r="K68" s="42">
        <v>0.03573263888888888</v>
      </c>
      <c r="M68" s="24">
        <f t="shared" si="3"/>
        <v>14</v>
      </c>
      <c r="O68" s="43">
        <f t="shared" si="2"/>
        <v>28</v>
      </c>
    </row>
    <row r="69" spans="1:15" ht="12.75">
      <c r="A69" s="36">
        <v>62</v>
      </c>
      <c r="B69" s="37">
        <v>255</v>
      </c>
      <c r="C69" s="38" t="s">
        <v>75</v>
      </c>
      <c r="D69" s="39" t="s">
        <v>497</v>
      </c>
      <c r="E69" s="40" t="s">
        <v>498</v>
      </c>
      <c r="F69" s="40" t="s">
        <v>313</v>
      </c>
      <c r="G69" s="40" t="s">
        <v>20</v>
      </c>
      <c r="H69" s="41" t="s">
        <v>190</v>
      </c>
      <c r="I69" s="41">
        <v>5</v>
      </c>
      <c r="J69" s="41" t="s">
        <v>419</v>
      </c>
      <c r="K69" s="42">
        <v>0.03756365740740741</v>
      </c>
      <c r="M69" s="24">
        <f t="shared" si="3"/>
        <v>13</v>
      </c>
      <c r="O69" s="43">
        <f t="shared" si="2"/>
        <v>26</v>
      </c>
    </row>
    <row r="70" spans="1:15" ht="12.75">
      <c r="A70" s="36">
        <v>63</v>
      </c>
      <c r="B70" s="37">
        <v>343</v>
      </c>
      <c r="C70" s="38" t="s">
        <v>156</v>
      </c>
      <c r="D70" s="39" t="s">
        <v>157</v>
      </c>
      <c r="E70" s="40" t="s">
        <v>158</v>
      </c>
      <c r="F70" s="40" t="s">
        <v>0</v>
      </c>
      <c r="G70" s="40" t="s">
        <v>50</v>
      </c>
      <c r="H70" s="41" t="s">
        <v>190</v>
      </c>
      <c r="I70" s="41">
        <v>6</v>
      </c>
      <c r="J70" s="41" t="s">
        <v>419</v>
      </c>
      <c r="K70" s="42">
        <v>0.03774305555555556</v>
      </c>
      <c r="M70" s="24">
        <f t="shared" si="3"/>
        <v>12</v>
      </c>
      <c r="O70" s="43">
        <f t="shared" si="2"/>
        <v>24</v>
      </c>
    </row>
    <row r="71" spans="1:15" ht="12.75">
      <c r="A71" s="36">
        <v>64</v>
      </c>
      <c r="B71" s="37">
        <v>213</v>
      </c>
      <c r="C71" s="38" t="s">
        <v>499</v>
      </c>
      <c r="D71" s="39" t="s">
        <v>500</v>
      </c>
      <c r="E71" s="40" t="s">
        <v>501</v>
      </c>
      <c r="F71" s="40" t="s">
        <v>24</v>
      </c>
      <c r="G71" s="40" t="s">
        <v>259</v>
      </c>
      <c r="H71" s="41" t="s">
        <v>190</v>
      </c>
      <c r="I71" s="41">
        <v>5</v>
      </c>
      <c r="J71" s="41" t="s">
        <v>419</v>
      </c>
      <c r="K71" s="42">
        <v>0.03807986111111111</v>
      </c>
      <c r="M71" s="24">
        <f t="shared" si="3"/>
        <v>11</v>
      </c>
      <c r="O71" s="43">
        <f t="shared" si="2"/>
        <v>22</v>
      </c>
    </row>
    <row r="72" spans="1:15" ht="12.75">
      <c r="A72" s="36">
        <v>65</v>
      </c>
      <c r="B72" s="37">
        <v>351</v>
      </c>
      <c r="C72" s="38" t="s">
        <v>54</v>
      </c>
      <c r="D72" s="39" t="s">
        <v>502</v>
      </c>
      <c r="E72" s="40" t="s">
        <v>490</v>
      </c>
      <c r="F72" s="40" t="s">
        <v>28</v>
      </c>
      <c r="G72" s="40" t="s">
        <v>224</v>
      </c>
      <c r="H72" s="41" t="s">
        <v>237</v>
      </c>
      <c r="I72" s="41">
        <v>5</v>
      </c>
      <c r="J72" s="41" t="s">
        <v>419</v>
      </c>
      <c r="K72" s="42">
        <v>0.03814351851851852</v>
      </c>
      <c r="M72" s="24">
        <f t="shared" si="3"/>
        <v>10</v>
      </c>
      <c r="N72" s="12">
        <v>3</v>
      </c>
      <c r="O72" s="43">
        <f>IF((N72&gt;1),M72*N72*$Q$7,M72*$Q$7)</f>
        <v>60</v>
      </c>
    </row>
    <row r="73" spans="1:15" ht="12.75">
      <c r="A73" s="36">
        <v>66</v>
      </c>
      <c r="B73" s="37">
        <v>344</v>
      </c>
      <c r="C73" s="38" t="s">
        <v>159</v>
      </c>
      <c r="D73" s="39" t="s">
        <v>160</v>
      </c>
      <c r="E73" s="40" t="s">
        <v>503</v>
      </c>
      <c r="F73" s="40" t="s">
        <v>28</v>
      </c>
      <c r="G73" s="40" t="s">
        <v>224</v>
      </c>
      <c r="H73" s="41" t="s">
        <v>190</v>
      </c>
      <c r="I73" s="41">
        <v>6</v>
      </c>
      <c r="J73" s="41" t="s">
        <v>419</v>
      </c>
      <c r="K73" s="42">
        <v>0.03814699074074074</v>
      </c>
      <c r="M73" s="24">
        <f aca="true" t="shared" si="4" ref="M73:M81">M72-1</f>
        <v>9</v>
      </c>
      <c r="O73" s="43">
        <f>IF((N73&gt;1),M73*N73*$Q$7,M73*$Q$7)</f>
        <v>18</v>
      </c>
    </row>
    <row r="74" spans="1:15" ht="12.75">
      <c r="A74" s="36">
        <v>67</v>
      </c>
      <c r="B74" s="37">
        <v>307</v>
      </c>
      <c r="C74" s="38" t="s">
        <v>504</v>
      </c>
      <c r="D74" s="39" t="s">
        <v>505</v>
      </c>
      <c r="E74" s="40" t="s">
        <v>506</v>
      </c>
      <c r="F74" s="40" t="s">
        <v>507</v>
      </c>
      <c r="G74" s="40" t="s">
        <v>194</v>
      </c>
      <c r="H74" s="41" t="s">
        <v>237</v>
      </c>
      <c r="I74" s="41">
        <v>5</v>
      </c>
      <c r="J74" s="41" t="s">
        <v>419</v>
      </c>
      <c r="K74" s="42">
        <v>0.03837268518518518</v>
      </c>
      <c r="M74" s="24">
        <f t="shared" si="4"/>
        <v>8</v>
      </c>
      <c r="O74" s="43">
        <f>IF((N74&gt;1),M74*N74*$Q$7,M74*$Q$7)</f>
        <v>16</v>
      </c>
    </row>
    <row r="75" spans="1:15" ht="12.75">
      <c r="A75" s="36">
        <v>68</v>
      </c>
      <c r="B75" s="37">
        <v>354</v>
      </c>
      <c r="C75" s="38" t="s">
        <v>376</v>
      </c>
      <c r="D75" s="39" t="s">
        <v>508</v>
      </c>
      <c r="E75" s="40" t="s">
        <v>509</v>
      </c>
      <c r="F75" s="40" t="s">
        <v>28</v>
      </c>
      <c r="G75" s="40" t="s">
        <v>224</v>
      </c>
      <c r="H75" s="41" t="s">
        <v>237</v>
      </c>
      <c r="I75" s="41">
        <v>5</v>
      </c>
      <c r="J75" s="41" t="s">
        <v>419</v>
      </c>
      <c r="K75" s="42">
        <v>0.040483796296296296</v>
      </c>
      <c r="M75" s="24">
        <f t="shared" si="4"/>
        <v>7</v>
      </c>
      <c r="N75" s="12">
        <v>3</v>
      </c>
      <c r="O75" s="43">
        <f>IF((N75&gt;1),M75*N75*$Q$7,M75*$Q$7)</f>
        <v>42</v>
      </c>
    </row>
    <row r="76" spans="1:15" ht="12.75">
      <c r="A76" s="36">
        <v>69</v>
      </c>
      <c r="B76" s="37">
        <v>352</v>
      </c>
      <c r="C76" s="38" t="s">
        <v>510</v>
      </c>
      <c r="D76" s="39" t="s">
        <v>511</v>
      </c>
      <c r="E76" s="40" t="s">
        <v>512</v>
      </c>
      <c r="F76" s="40" t="s">
        <v>28</v>
      </c>
      <c r="G76" s="40" t="s">
        <v>224</v>
      </c>
      <c r="H76" s="41" t="s">
        <v>237</v>
      </c>
      <c r="I76" s="41">
        <v>6</v>
      </c>
      <c r="J76" s="41" t="s">
        <v>419</v>
      </c>
      <c r="K76" s="42">
        <v>0.04049074074074074</v>
      </c>
      <c r="M76" s="24">
        <f t="shared" si="4"/>
        <v>6</v>
      </c>
      <c r="N76" s="12">
        <v>3</v>
      </c>
      <c r="O76" s="43">
        <f>IF((N76&gt;1),M76*N76*$Q$7,M76*$Q$7)</f>
        <v>36</v>
      </c>
    </row>
    <row r="77" spans="1:15" ht="12.75">
      <c r="A77" s="36">
        <v>70</v>
      </c>
      <c r="B77" s="37">
        <v>328</v>
      </c>
      <c r="C77" s="38" t="s">
        <v>119</v>
      </c>
      <c r="D77" s="39" t="s">
        <v>513</v>
      </c>
      <c r="E77" s="40" t="s">
        <v>514</v>
      </c>
      <c r="F77" s="40" t="s">
        <v>24</v>
      </c>
      <c r="G77" s="40" t="s">
        <v>194</v>
      </c>
      <c r="H77" s="41" t="s">
        <v>190</v>
      </c>
      <c r="I77" s="41">
        <v>5</v>
      </c>
      <c r="J77" s="41" t="s">
        <v>419</v>
      </c>
      <c r="K77" s="45">
        <v>0.04169675925925926</v>
      </c>
      <c r="M77" s="24">
        <f t="shared" si="4"/>
        <v>5</v>
      </c>
      <c r="O77" s="43">
        <f>IF((N77&gt;1),M77*N77*$Q$7,M77*$Q$7)</f>
        <v>10</v>
      </c>
    </row>
    <row r="78" spans="1:15" ht="12.75">
      <c r="A78" s="36">
        <v>71</v>
      </c>
      <c r="B78" s="37">
        <v>329</v>
      </c>
      <c r="C78" s="38" t="s">
        <v>515</v>
      </c>
      <c r="D78" s="39" t="s">
        <v>166</v>
      </c>
      <c r="E78" s="40" t="s">
        <v>167</v>
      </c>
      <c r="F78" s="40" t="s">
        <v>24</v>
      </c>
      <c r="G78" s="40" t="s">
        <v>259</v>
      </c>
      <c r="H78" s="41" t="s">
        <v>190</v>
      </c>
      <c r="I78" s="41">
        <v>6</v>
      </c>
      <c r="J78" s="41" t="s">
        <v>419</v>
      </c>
      <c r="K78" s="45">
        <v>0.04228703703703704</v>
      </c>
      <c r="M78" s="24">
        <f t="shared" si="4"/>
        <v>4</v>
      </c>
      <c r="O78" s="43">
        <f>IF((N78&gt;1),M78*N78*$Q$7,M78*$Q$7)</f>
        <v>8</v>
      </c>
    </row>
    <row r="79" spans="1:15" ht="12.75">
      <c r="A79" s="36">
        <v>72</v>
      </c>
      <c r="B79" s="37">
        <v>330</v>
      </c>
      <c r="C79" s="38" t="s">
        <v>516</v>
      </c>
      <c r="D79" s="39" t="s">
        <v>517</v>
      </c>
      <c r="E79" s="40" t="s">
        <v>518</v>
      </c>
      <c r="F79" s="40" t="s">
        <v>0</v>
      </c>
      <c r="G79" s="40" t="s">
        <v>50</v>
      </c>
      <c r="H79" s="41" t="s">
        <v>190</v>
      </c>
      <c r="I79" s="41">
        <v>6</v>
      </c>
      <c r="J79" s="41" t="s">
        <v>419</v>
      </c>
      <c r="K79" s="45">
        <v>0.042840277777777776</v>
      </c>
      <c r="M79" s="24">
        <f t="shared" si="4"/>
        <v>3</v>
      </c>
      <c r="O79" s="43">
        <f>IF((N79&gt;1),M79*N79*$Q$7,M79*$Q$7)</f>
        <v>6</v>
      </c>
    </row>
    <row r="80" spans="1:15" ht="12.75">
      <c r="A80" s="36">
        <v>73</v>
      </c>
      <c r="B80" s="37">
        <v>369</v>
      </c>
      <c r="C80" s="38" t="s">
        <v>171</v>
      </c>
      <c r="D80" s="39" t="s">
        <v>172</v>
      </c>
      <c r="E80" s="40" t="s">
        <v>173</v>
      </c>
      <c r="F80" s="40" t="s">
        <v>28</v>
      </c>
      <c r="G80" s="40" t="s">
        <v>224</v>
      </c>
      <c r="H80" s="41" t="s">
        <v>190</v>
      </c>
      <c r="I80" s="41">
        <v>6</v>
      </c>
      <c r="J80" s="41" t="s">
        <v>419</v>
      </c>
      <c r="K80" s="46" t="s">
        <v>519</v>
      </c>
      <c r="M80" s="24">
        <f t="shared" si="4"/>
        <v>2</v>
      </c>
      <c r="O80" s="43">
        <f>IF((N80&gt;1),M80*N80*$Q$7,M80*$Q$7)</f>
        <v>4</v>
      </c>
    </row>
    <row r="81" spans="1:15" ht="12.75">
      <c r="A81" s="36">
        <v>74</v>
      </c>
      <c r="B81" s="37">
        <v>303</v>
      </c>
      <c r="C81" s="38" t="s">
        <v>54</v>
      </c>
      <c r="D81" s="39" t="s">
        <v>55</v>
      </c>
      <c r="E81" s="40" t="s">
        <v>56</v>
      </c>
      <c r="F81" s="40" t="s">
        <v>258</v>
      </c>
      <c r="G81" s="40" t="s">
        <v>259</v>
      </c>
      <c r="H81" s="41" t="s">
        <v>237</v>
      </c>
      <c r="I81" s="41">
        <v>5</v>
      </c>
      <c r="J81" s="41" t="s">
        <v>419</v>
      </c>
      <c r="K81" s="46" t="s">
        <v>520</v>
      </c>
      <c r="M81" s="24">
        <f t="shared" si="4"/>
        <v>1</v>
      </c>
      <c r="O81" s="43">
        <f>IF((N81&gt;1),M81*N81*$Q$7,M81*$Q$7)</f>
        <v>2</v>
      </c>
    </row>
  </sheetData>
  <sheetProtection/>
  <autoFilter ref="A7:K81"/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 topLeftCell="A1">
      <selection activeCell="P9" sqref="P9"/>
    </sheetView>
  </sheetViews>
  <sheetFormatPr defaultColWidth="9.140625" defaultRowHeight="12.75"/>
  <cols>
    <col min="1" max="1" width="5.7109375" style="0" bestFit="1" customWidth="1"/>
    <col min="2" max="2" width="18.57421875" style="0" bestFit="1" customWidth="1"/>
  </cols>
  <sheetData>
    <row r="1" spans="1:11" s="12" customFormat="1" ht="18.75">
      <c r="A1" s="10"/>
      <c r="B1" s="11" t="s">
        <v>178</v>
      </c>
      <c r="D1" s="13"/>
      <c r="E1" s="14"/>
      <c r="F1" s="15"/>
      <c r="G1" s="15"/>
      <c r="H1" s="14"/>
      <c r="I1" s="14"/>
      <c r="J1" s="14"/>
      <c r="K1" s="16"/>
    </row>
    <row r="2" spans="1:11" s="12" customFormat="1" ht="12.75">
      <c r="A2" s="10"/>
      <c r="E2" s="14"/>
      <c r="F2" s="15"/>
      <c r="G2" s="15"/>
      <c r="H2" s="14"/>
      <c r="I2" s="14"/>
      <c r="J2" s="14"/>
      <c r="K2" s="17"/>
    </row>
    <row r="3" spans="1:11" s="12" customFormat="1" ht="12.75">
      <c r="A3" s="10"/>
      <c r="E3" s="14"/>
      <c r="F3" s="15"/>
      <c r="G3" s="15"/>
      <c r="H3" s="14"/>
      <c r="I3" s="14"/>
      <c r="J3" s="14"/>
      <c r="K3" s="18" t="s">
        <v>179</v>
      </c>
    </row>
    <row r="4" ht="15.75">
      <c r="B4" s="3" t="s">
        <v>526</v>
      </c>
    </row>
    <row r="6" spans="4:11" ht="12.75">
      <c r="D6" s="86" t="s">
        <v>6</v>
      </c>
      <c r="E6" s="87"/>
      <c r="F6" s="88"/>
      <c r="H6" s="89" t="s">
        <v>177</v>
      </c>
      <c r="I6" s="90"/>
      <c r="J6" s="90"/>
      <c r="K6" s="91"/>
    </row>
    <row r="7" spans="1:26" s="50" customFormat="1" ht="12.75">
      <c r="A7" s="79" t="s">
        <v>5</v>
      </c>
      <c r="B7" s="79" t="s">
        <v>8</v>
      </c>
      <c r="C7" s="80" t="s">
        <v>7</v>
      </c>
      <c r="D7" s="81" t="s">
        <v>521</v>
      </c>
      <c r="E7" s="81" t="s">
        <v>522</v>
      </c>
      <c r="F7" s="81" t="s">
        <v>523</v>
      </c>
      <c r="G7" s="82"/>
      <c r="H7" s="83" t="s">
        <v>7</v>
      </c>
      <c r="I7" s="84" t="s">
        <v>521</v>
      </c>
      <c r="J7" s="85" t="s">
        <v>522</v>
      </c>
      <c r="K7" s="84" t="s">
        <v>523</v>
      </c>
      <c r="L7" s="48"/>
      <c r="M7" s="48"/>
      <c r="N7" s="48"/>
      <c r="O7" s="48"/>
      <c r="P7" s="49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s="1" customFormat="1" ht="12.75">
      <c r="A8" s="71">
        <f>ROW()-4</f>
        <v>4</v>
      </c>
      <c r="B8" s="72" t="s">
        <v>224</v>
      </c>
      <c r="C8" s="73">
        <f>SUM(D8:F8)</f>
        <v>2228</v>
      </c>
      <c r="D8" s="74">
        <v>409</v>
      </c>
      <c r="E8" s="74">
        <v>379</v>
      </c>
      <c r="F8" s="74">
        <v>1440</v>
      </c>
      <c r="G8" s="75"/>
      <c r="H8" s="76">
        <f>SUM(I8:K8)</f>
        <v>45</v>
      </c>
      <c r="I8" s="77">
        <v>12</v>
      </c>
      <c r="J8" s="74">
        <v>14</v>
      </c>
      <c r="K8" s="74">
        <v>19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s="1" customFormat="1" ht="12.75">
      <c r="A9" s="71">
        <f>ROW()-4</f>
        <v>5</v>
      </c>
      <c r="B9" s="78" t="s">
        <v>259</v>
      </c>
      <c r="C9" s="73">
        <f>SUM(D9:F9)</f>
        <v>2218</v>
      </c>
      <c r="D9" s="77">
        <v>30</v>
      </c>
      <c r="E9" s="74">
        <v>504</v>
      </c>
      <c r="F9" s="74">
        <v>1684</v>
      </c>
      <c r="G9" s="75"/>
      <c r="H9" s="76">
        <f>SUM(I9:K9)</f>
        <v>35</v>
      </c>
      <c r="I9" s="77">
        <v>3</v>
      </c>
      <c r="J9" s="74">
        <v>14</v>
      </c>
      <c r="K9" s="74">
        <v>18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s="1" customFormat="1" ht="12.75">
      <c r="A10" s="71">
        <f>ROW()-4</f>
        <v>6</v>
      </c>
      <c r="B10" s="72" t="s">
        <v>20</v>
      </c>
      <c r="C10" s="73">
        <f>SUM(D10:F10)</f>
        <v>1077</v>
      </c>
      <c r="D10" s="74">
        <v>0</v>
      </c>
      <c r="E10" s="74">
        <v>147</v>
      </c>
      <c r="F10" s="74">
        <v>930</v>
      </c>
      <c r="G10" s="75"/>
      <c r="H10" s="76">
        <f>SUM(I10:K10)</f>
        <v>11</v>
      </c>
      <c r="I10" s="77">
        <v>0</v>
      </c>
      <c r="J10" s="74">
        <v>3</v>
      </c>
      <c r="K10" s="74">
        <v>8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" customFormat="1" ht="12.75">
      <c r="A11" s="71">
        <f>ROW()-4</f>
        <v>7</v>
      </c>
      <c r="B11" s="72" t="s">
        <v>194</v>
      </c>
      <c r="C11" s="73">
        <f>SUM(D11:F11)</f>
        <v>1008</v>
      </c>
      <c r="D11" s="74">
        <v>241</v>
      </c>
      <c r="E11" s="74">
        <v>85</v>
      </c>
      <c r="F11" s="74">
        <v>682</v>
      </c>
      <c r="G11" s="75"/>
      <c r="H11" s="76">
        <f>SUM(I11:K11)</f>
        <v>24</v>
      </c>
      <c r="I11" s="77">
        <v>10</v>
      </c>
      <c r="J11" s="74">
        <v>3</v>
      </c>
      <c r="K11" s="74">
        <v>11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" customFormat="1" ht="12.75">
      <c r="A12" s="71">
        <f>ROW()-4</f>
        <v>8</v>
      </c>
      <c r="B12" s="72" t="s">
        <v>189</v>
      </c>
      <c r="C12" s="73">
        <f>SUM(D12:F12)</f>
        <v>822</v>
      </c>
      <c r="D12" s="74">
        <v>209</v>
      </c>
      <c r="E12" s="74">
        <v>179</v>
      </c>
      <c r="F12" s="74">
        <v>434</v>
      </c>
      <c r="G12" s="75"/>
      <c r="H12" s="76">
        <f>SUM(I12:K12)</f>
        <v>17</v>
      </c>
      <c r="I12" s="77">
        <v>6</v>
      </c>
      <c r="J12" s="74">
        <v>6</v>
      </c>
      <c r="K12" s="74">
        <v>5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" customFormat="1" ht="12.75">
      <c r="A13" s="71">
        <f>ROW()-4</f>
        <v>9</v>
      </c>
      <c r="B13" s="78" t="s">
        <v>50</v>
      </c>
      <c r="C13" s="73">
        <f>SUM(D13:F13)</f>
        <v>558</v>
      </c>
      <c r="D13" s="74">
        <v>68</v>
      </c>
      <c r="E13" s="74">
        <v>0</v>
      </c>
      <c r="F13" s="74">
        <v>490</v>
      </c>
      <c r="G13" s="75"/>
      <c r="H13" s="76">
        <f>SUM(I13:K13)</f>
        <v>8</v>
      </c>
      <c r="I13" s="77">
        <v>1</v>
      </c>
      <c r="J13" s="74">
        <v>0</v>
      </c>
      <c r="K13" s="74">
        <v>7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" customFormat="1" ht="12.75">
      <c r="A14" s="71">
        <f>ROW()-4</f>
        <v>10</v>
      </c>
      <c r="B14" s="72" t="s">
        <v>309</v>
      </c>
      <c r="C14" s="73">
        <f>SUM(D14:F14)</f>
        <v>515</v>
      </c>
      <c r="D14" s="74">
        <v>0</v>
      </c>
      <c r="E14" s="74">
        <v>223</v>
      </c>
      <c r="F14" s="74">
        <v>292</v>
      </c>
      <c r="G14" s="75"/>
      <c r="H14" s="76">
        <f>SUM(I14:K14)</f>
        <v>9</v>
      </c>
      <c r="I14" s="77">
        <v>0</v>
      </c>
      <c r="J14" s="74">
        <v>6</v>
      </c>
      <c r="K14" s="74">
        <v>3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" customFormat="1" ht="12.75">
      <c r="A15" s="71">
        <f>ROW()-4</f>
        <v>11</v>
      </c>
      <c r="B15" s="78" t="s">
        <v>272</v>
      </c>
      <c r="C15" s="73">
        <f>SUM(D15:F15)</f>
        <v>264</v>
      </c>
      <c r="D15" s="77">
        <v>58</v>
      </c>
      <c r="E15" s="74">
        <v>30</v>
      </c>
      <c r="F15" s="74">
        <v>176</v>
      </c>
      <c r="G15" s="75"/>
      <c r="H15" s="76">
        <f>SUM(I15:K15)</f>
        <v>5</v>
      </c>
      <c r="I15" s="77">
        <v>3</v>
      </c>
      <c r="J15" s="74">
        <v>1</v>
      </c>
      <c r="K15" s="74">
        <v>1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s="1" customFormat="1" ht="12.75">
      <c r="A16" s="71">
        <f>ROW()-4</f>
        <v>12</v>
      </c>
      <c r="B16" s="72" t="s">
        <v>245</v>
      </c>
      <c r="C16" s="73">
        <f>SUM(D16:F16)</f>
        <v>195</v>
      </c>
      <c r="D16" s="74">
        <v>63</v>
      </c>
      <c r="E16" s="74">
        <v>132</v>
      </c>
      <c r="F16" s="74">
        <v>0</v>
      </c>
      <c r="G16" s="75"/>
      <c r="H16" s="76">
        <f>SUM(I16:K16)</f>
        <v>5</v>
      </c>
      <c r="I16" s="77">
        <v>1</v>
      </c>
      <c r="J16" s="74">
        <v>4</v>
      </c>
      <c r="K16" s="74">
        <v>0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s="1" customFormat="1" ht="12.75">
      <c r="A17" s="71">
        <f>ROW()-4</f>
        <v>13</v>
      </c>
      <c r="B17" s="72" t="s">
        <v>107</v>
      </c>
      <c r="C17" s="73">
        <f>SUM(D17:F17)</f>
        <v>148</v>
      </c>
      <c r="D17" s="74">
        <v>17</v>
      </c>
      <c r="E17" s="74">
        <v>41</v>
      </c>
      <c r="F17" s="74">
        <v>90</v>
      </c>
      <c r="G17" s="75"/>
      <c r="H17" s="76">
        <f>SUM(I17:K17)</f>
        <v>4</v>
      </c>
      <c r="I17" s="77">
        <v>2</v>
      </c>
      <c r="J17" s="74">
        <v>1</v>
      </c>
      <c r="K17" s="74">
        <v>1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s="1" customFormat="1" ht="12.75">
      <c r="A18" s="71">
        <f>ROW()-4</f>
        <v>14</v>
      </c>
      <c r="B18" s="78" t="s">
        <v>461</v>
      </c>
      <c r="C18" s="73">
        <f>SUM(D18:F18)</f>
        <v>78</v>
      </c>
      <c r="D18" s="74">
        <v>0</v>
      </c>
      <c r="E18" s="74">
        <v>0</v>
      </c>
      <c r="F18" s="74">
        <v>78</v>
      </c>
      <c r="G18" s="75"/>
      <c r="H18" s="76">
        <f>SUM(I18:K18)</f>
        <v>1</v>
      </c>
      <c r="I18" s="77">
        <v>0</v>
      </c>
      <c r="J18" s="74">
        <v>0</v>
      </c>
      <c r="K18" s="74">
        <v>1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s="1" customFormat="1" ht="12.75">
      <c r="A19" s="71">
        <f>ROW()-4</f>
        <v>15</v>
      </c>
      <c r="B19" s="72" t="s">
        <v>44</v>
      </c>
      <c r="C19" s="73">
        <f>SUM(D19:F19)</f>
        <v>63</v>
      </c>
      <c r="D19" s="74">
        <v>0</v>
      </c>
      <c r="E19" s="74">
        <v>63</v>
      </c>
      <c r="F19" s="74">
        <v>0</v>
      </c>
      <c r="G19" s="75"/>
      <c r="H19" s="76">
        <f>SUM(I19:K19)</f>
        <v>2</v>
      </c>
      <c r="I19" s="77">
        <v>0</v>
      </c>
      <c r="J19" s="74">
        <v>2</v>
      </c>
      <c r="K19" s="74">
        <v>0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s="1" customFormat="1" ht="12.75">
      <c r="A20" s="71">
        <f>ROW()-4</f>
        <v>16</v>
      </c>
      <c r="B20" s="78" t="s">
        <v>298</v>
      </c>
      <c r="C20" s="73">
        <f>SUM(D20:F20)</f>
        <v>2</v>
      </c>
      <c r="D20" s="77">
        <v>2</v>
      </c>
      <c r="E20" s="74">
        <v>0</v>
      </c>
      <c r="F20" s="74">
        <v>0</v>
      </c>
      <c r="G20" s="75"/>
      <c r="H20" s="76">
        <f>SUM(I20:K20)</f>
        <v>1</v>
      </c>
      <c r="I20" s="77">
        <v>1</v>
      </c>
      <c r="J20" s="74">
        <v>0</v>
      </c>
      <c r="K20" s="74">
        <v>0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s="1" customFormat="1" ht="12.75">
      <c r="A21" s="71">
        <f>ROW()-4</f>
        <v>17</v>
      </c>
      <c r="B21" s="72" t="s">
        <v>176</v>
      </c>
      <c r="C21" s="73">
        <f>SUM(D21:F21)</f>
        <v>1</v>
      </c>
      <c r="D21" s="74">
        <v>0</v>
      </c>
      <c r="E21" s="74">
        <v>1</v>
      </c>
      <c r="F21" s="74">
        <v>0</v>
      </c>
      <c r="G21" s="75"/>
      <c r="H21" s="76">
        <f>SUM(I21:K21)</f>
        <v>1</v>
      </c>
      <c r="I21" s="77">
        <v>0</v>
      </c>
      <c r="J21" s="74">
        <v>1</v>
      </c>
      <c r="K21" s="74">
        <v>0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Alfonsas</cp:lastModifiedBy>
  <cp:lastPrinted>2010-05-28T12:23:30Z</cp:lastPrinted>
  <dcterms:created xsi:type="dcterms:W3CDTF">2009-04-16T18:21:19Z</dcterms:created>
  <dcterms:modified xsi:type="dcterms:W3CDTF">2010-10-18T09:37:24Z</dcterms:modified>
  <cp:category/>
  <cp:version/>
  <cp:contentType/>
  <cp:contentStatus/>
</cp:coreProperties>
</file>