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5690" windowHeight="5310" tabRatio="221" activeTab="0"/>
  </bookViews>
  <sheets>
    <sheet name="MOTERYS" sheetId="1" r:id="rId1"/>
    <sheet name="VYRAI" sheetId="2" r:id="rId2"/>
  </sheets>
  <definedNames>
    <definedName name="_xlnm._FilterDatabase" localSheetId="0" hidden="1">'MOTERYS'!$A$3:$V$108</definedName>
    <definedName name="_xlnm._FilterDatabase" localSheetId="1" hidden="1">'VYRAI'!$A$3:$V$200</definedName>
  </definedNames>
  <calcPr fullCalcOnLoad="1"/>
</workbook>
</file>

<file path=xl/sharedStrings.xml><?xml version="1.0" encoding="utf-8"?>
<sst xmlns="http://schemas.openxmlformats.org/spreadsheetml/2006/main" count="1539" uniqueCount="591">
  <si>
    <t>Vieta</t>
  </si>
  <si>
    <t>Klubas</t>
  </si>
  <si>
    <t>Vilnius</t>
  </si>
  <si>
    <t>Molėtai</t>
  </si>
  <si>
    <t>Biržai</t>
  </si>
  <si>
    <t>Kaunas</t>
  </si>
  <si>
    <t>Panevėžys</t>
  </si>
  <si>
    <t>Lekėčiai</t>
  </si>
  <si>
    <t>Inžinerija</t>
  </si>
  <si>
    <t>Pakruojis</t>
  </si>
  <si>
    <t>Jonava</t>
  </si>
  <si>
    <t>Šiauliai</t>
  </si>
  <si>
    <t>Palanga</t>
  </si>
  <si>
    <t>Alytus</t>
  </si>
  <si>
    <t>Nida</t>
  </si>
  <si>
    <t>Klaipėda</t>
  </si>
  <si>
    <t>Pasvalys</t>
  </si>
  <si>
    <t>Miestas, rajonas</t>
  </si>
  <si>
    <t>Lukas</t>
  </si>
  <si>
    <t>Vėtra</t>
  </si>
  <si>
    <t>Kauno maratono klubas</t>
  </si>
  <si>
    <t>Šiaulių rajonas</t>
  </si>
  <si>
    <t>Bėgimo klubas</t>
  </si>
  <si>
    <t>Kauno BMK</t>
  </si>
  <si>
    <t>Kaišiadorys</t>
  </si>
  <si>
    <t>Stadija</t>
  </si>
  <si>
    <t>F.O.C.U.S. running</t>
  </si>
  <si>
    <t>Atletai.lt</t>
  </si>
  <si>
    <t>Anykščiai</t>
  </si>
  <si>
    <t>Šviesos kariai</t>
  </si>
  <si>
    <t>Kaščiukai</t>
  </si>
  <si>
    <t>Karmėlava</t>
  </si>
  <si>
    <t>Moterys</t>
  </si>
  <si>
    <t>Vyrai</t>
  </si>
  <si>
    <t>Raseiniai</t>
  </si>
  <si>
    <t>Na, pagauk!</t>
  </si>
  <si>
    <t>Kelmė</t>
  </si>
  <si>
    <t>Vainutas</t>
  </si>
  <si>
    <t>Tauragės BMK</t>
  </si>
  <si>
    <t>Vilkaviškis</t>
  </si>
  <si>
    <t>Amžiaus grupė</t>
  </si>
  <si>
    <t>Vieta amžiaus grupėje</t>
  </si>
  <si>
    <t>Varžybų skaičius</t>
  </si>
  <si>
    <t>Jonavos BK „Maratonas“</t>
  </si>
  <si>
    <t>Rietavas</t>
  </si>
  <si>
    <t>Druskininkai</t>
  </si>
  <si>
    <t>VIP</t>
  </si>
  <si>
    <t>BK Dzūkija</t>
  </si>
  <si>
    <t>Žasliai</t>
  </si>
  <si>
    <t>Run for Science</t>
  </si>
  <si>
    <t>Akademija</t>
  </si>
  <si>
    <t>Žagarė</t>
  </si>
  <si>
    <t>Medienos karalystė</t>
  </si>
  <si>
    <t>Amžius, gimimo metai</t>
  </si>
  <si>
    <t>LBMA bėgimo individuali taurė 2017, Bendra lentelė</t>
  </si>
  <si>
    <t>Visaginas</t>
  </si>
  <si>
    <t>Elektrėnai</t>
  </si>
  <si>
    <t>Utena</t>
  </si>
  <si>
    <t>Vardas</t>
  </si>
  <si>
    <t>Pavardė</t>
  </si>
  <si>
    <t>Kamilė</t>
  </si>
  <si>
    <t>Loreta</t>
  </si>
  <si>
    <t>Kančytė</t>
  </si>
  <si>
    <t>Jovita</t>
  </si>
  <si>
    <t>Poškutė</t>
  </si>
  <si>
    <t>Gintarė</t>
  </si>
  <si>
    <t>Auksė</t>
  </si>
  <si>
    <t>Gitana</t>
  </si>
  <si>
    <t>Akmanavičiūtė</t>
  </si>
  <si>
    <t>Kristina</t>
  </si>
  <si>
    <t>Makarievič</t>
  </si>
  <si>
    <t>Viktorija</t>
  </si>
  <si>
    <t>Varnagirytė</t>
  </si>
  <si>
    <t>Laura</t>
  </si>
  <si>
    <t>Marija</t>
  </si>
  <si>
    <t>Žemaitytė</t>
  </si>
  <si>
    <t>Vilija</t>
  </si>
  <si>
    <t>Sada</t>
  </si>
  <si>
    <t>Bukšnienė</t>
  </si>
  <si>
    <t>Dalia</t>
  </si>
  <si>
    <t>Lukošienė</t>
  </si>
  <si>
    <t>Patricija</t>
  </si>
  <si>
    <t>Mingėlaitė</t>
  </si>
  <si>
    <t>Dovilė</t>
  </si>
  <si>
    <t>Nakvosaitė</t>
  </si>
  <si>
    <t>Agnė</t>
  </si>
  <si>
    <t>Monika</t>
  </si>
  <si>
    <t>Dailidaitė</t>
  </si>
  <si>
    <t>Audra</t>
  </si>
  <si>
    <t>Bogužinskienė</t>
  </si>
  <si>
    <t>Lina</t>
  </si>
  <si>
    <t>Irena</t>
  </si>
  <si>
    <t>Džangirašvili</t>
  </si>
  <si>
    <t>Natalija</t>
  </si>
  <si>
    <t>Uljanova</t>
  </si>
  <si>
    <t>Globienė</t>
  </si>
  <si>
    <t>Renata</t>
  </si>
  <si>
    <t>Laima</t>
  </si>
  <si>
    <t>Juodėnienė</t>
  </si>
  <si>
    <t>Ieva</t>
  </si>
  <si>
    <t>Saltonienė</t>
  </si>
  <si>
    <t>Virginija</t>
  </si>
  <si>
    <t>Višinskienė</t>
  </si>
  <si>
    <t>Neringa</t>
  </si>
  <si>
    <t>Paškauskienė</t>
  </si>
  <si>
    <t>Eglė</t>
  </si>
  <si>
    <t>Petkevičienė</t>
  </si>
  <si>
    <t>Aurelija</t>
  </si>
  <si>
    <t>Kisieliūtė</t>
  </si>
  <si>
    <t>Audronė</t>
  </si>
  <si>
    <t>Borusienė</t>
  </si>
  <si>
    <t>Abromaitytė-Šmaižė</t>
  </si>
  <si>
    <t>Edita</t>
  </si>
  <si>
    <t>Asta</t>
  </si>
  <si>
    <t>Vičkačkienė</t>
  </si>
  <si>
    <t>Sandra</t>
  </si>
  <si>
    <t>Birutė</t>
  </si>
  <si>
    <t>Striūkienė</t>
  </si>
  <si>
    <t>Joana</t>
  </si>
  <si>
    <t>Vaida</t>
  </si>
  <si>
    <t>Galimovienė</t>
  </si>
  <si>
    <t>Dilienė</t>
  </si>
  <si>
    <t>Diana</t>
  </si>
  <si>
    <t>Rybak</t>
  </si>
  <si>
    <t>Žvigaitienė</t>
  </si>
  <si>
    <t>Violeta</t>
  </si>
  <si>
    <t>Keršulienė</t>
  </si>
  <si>
    <t>Raslavičienė</t>
  </si>
  <si>
    <t>Jurgita</t>
  </si>
  <si>
    <t>Packevičienė</t>
  </si>
  <si>
    <t>Vaiva</t>
  </si>
  <si>
    <t>Janonienė</t>
  </si>
  <si>
    <t>Pranaitytė-Mulevičienė</t>
  </si>
  <si>
    <t>Parimskytė</t>
  </si>
  <si>
    <t>Jolita</t>
  </si>
  <si>
    <t>Jūratė</t>
  </si>
  <si>
    <t>Slivinskienė</t>
  </si>
  <si>
    <t>Erika</t>
  </si>
  <si>
    <t>Jolanta</t>
  </si>
  <si>
    <t>Murauskienė</t>
  </si>
  <si>
    <t>Justina</t>
  </si>
  <si>
    <t>Savickienė</t>
  </si>
  <si>
    <t>Lijana</t>
  </si>
  <si>
    <t>Valikonytė</t>
  </si>
  <si>
    <t>Kaunienė</t>
  </si>
  <si>
    <t>Maratonas</t>
  </si>
  <si>
    <t>Forza Milan</t>
  </si>
  <si>
    <t>Marijampolė</t>
  </si>
  <si>
    <t>I RUN</t>
  </si>
  <si>
    <t>Rukla</t>
  </si>
  <si>
    <t>Ramunė</t>
  </si>
  <si>
    <t>Dominyka</t>
  </si>
  <si>
    <t>Andronik</t>
  </si>
  <si>
    <t>Ugnė</t>
  </si>
  <si>
    <t>Bagdžiūtė</t>
  </si>
  <si>
    <t>Dagnė</t>
  </si>
  <si>
    <t>Kinderevičiūtė</t>
  </si>
  <si>
    <t>Ana</t>
  </si>
  <si>
    <t>Misevičiūtė</t>
  </si>
  <si>
    <t>Dambrauskaitė</t>
  </si>
  <si>
    <t>Sintija</t>
  </si>
  <si>
    <t>Antanaitytė</t>
  </si>
  <si>
    <t>Žandaraitė</t>
  </si>
  <si>
    <t>Henrieta</t>
  </si>
  <si>
    <t>Marcinauskaitė</t>
  </si>
  <si>
    <t>Karolina</t>
  </si>
  <si>
    <t>Dominaitytė</t>
  </si>
  <si>
    <t>Adriana</t>
  </si>
  <si>
    <t>Andrejeva</t>
  </si>
  <si>
    <t>Žaneta</t>
  </si>
  <si>
    <t>Eismontaitė</t>
  </si>
  <si>
    <t>Simona</t>
  </si>
  <si>
    <t>Mikalauskaitė</t>
  </si>
  <si>
    <t>Mažeikaitė</t>
  </si>
  <si>
    <t>Viltė</t>
  </si>
  <si>
    <t>Prokopenko</t>
  </si>
  <si>
    <t>Rakštytė</t>
  </si>
  <si>
    <t>Adrija</t>
  </si>
  <si>
    <t>Skaistė</t>
  </si>
  <si>
    <t>Tautkaitė</t>
  </si>
  <si>
    <t>Barinova</t>
  </si>
  <si>
    <t>Samanta</t>
  </si>
  <si>
    <t>Džiovalaitė</t>
  </si>
  <si>
    <t>Adomaitienė</t>
  </si>
  <si>
    <t>Roberta</t>
  </si>
  <si>
    <t>Rusnė</t>
  </si>
  <si>
    <t>Raminta</t>
  </si>
  <si>
    <t>Rima</t>
  </si>
  <si>
    <t>Česnauskienė</t>
  </si>
  <si>
    <t>Jelena</t>
  </si>
  <si>
    <t>Zdancevičiūtė</t>
  </si>
  <si>
    <t>Kriugždienė</t>
  </si>
  <si>
    <t>Sabaliauskaitė</t>
  </si>
  <si>
    <t>Akunytė</t>
  </si>
  <si>
    <t>Antončikienė</t>
  </si>
  <si>
    <t>Novogreckaitė</t>
  </si>
  <si>
    <t>"Kaišiadorys BĖGA"</t>
  </si>
  <si>
    <t>Babtai</t>
  </si>
  <si>
    <t>Justinas</t>
  </si>
  <si>
    <t>Mindaugas</t>
  </si>
  <si>
    <t>Viršilas</t>
  </si>
  <si>
    <t>Andrej</t>
  </si>
  <si>
    <t>Jegorov</t>
  </si>
  <si>
    <t>Tomas</t>
  </si>
  <si>
    <t>Bizimavičius</t>
  </si>
  <si>
    <t>Paulius</t>
  </si>
  <si>
    <t>Darius</t>
  </si>
  <si>
    <t>Petkevičius</t>
  </si>
  <si>
    <t>Križinauskas</t>
  </si>
  <si>
    <t>Domantas</t>
  </si>
  <si>
    <t>Balsys</t>
  </si>
  <si>
    <t>Marius</t>
  </si>
  <si>
    <t>Aurimas</t>
  </si>
  <si>
    <t>Rimkus</t>
  </si>
  <si>
    <t>Dainius</t>
  </si>
  <si>
    <t>Gorskis</t>
  </si>
  <si>
    <t>Tarasevičius</t>
  </si>
  <si>
    <t>Rolandas</t>
  </si>
  <si>
    <t>Jakštas</t>
  </si>
  <si>
    <t>Ernestas</t>
  </si>
  <si>
    <t>Vedeikis</t>
  </si>
  <si>
    <t>Silius</t>
  </si>
  <si>
    <t>Edvin</t>
  </si>
  <si>
    <t>Demenkov</t>
  </si>
  <si>
    <t>Andrius</t>
  </si>
  <si>
    <t>Evaldas</t>
  </si>
  <si>
    <t>Daunoravičius</t>
  </si>
  <si>
    <t>Tadas</t>
  </si>
  <si>
    <t>Baranauskas</t>
  </si>
  <si>
    <t>Igoris</t>
  </si>
  <si>
    <t>Černikovas</t>
  </si>
  <si>
    <t>Alfonsas</t>
  </si>
  <si>
    <t>Kazlauskas</t>
  </si>
  <si>
    <t>Jagminas</t>
  </si>
  <si>
    <t>Mantas</t>
  </si>
  <si>
    <t>Aloyzas</t>
  </si>
  <si>
    <t>Valančius</t>
  </si>
  <si>
    <t>Edvard</t>
  </si>
  <si>
    <t>Junda</t>
  </si>
  <si>
    <t>Čekanauskas</t>
  </si>
  <si>
    <t>Simas</t>
  </si>
  <si>
    <t>Stasiukaitis</t>
  </si>
  <si>
    <t>Aividas</t>
  </si>
  <si>
    <t>Balčiūnas</t>
  </si>
  <si>
    <t>Giedrius</t>
  </si>
  <si>
    <t>Žiogas</t>
  </si>
  <si>
    <t>Slavickas</t>
  </si>
  <si>
    <t>Arnas</t>
  </si>
  <si>
    <t>Lukošaitis</t>
  </si>
  <si>
    <t>Vaitkevičius</t>
  </si>
  <si>
    <t>Audrius</t>
  </si>
  <si>
    <t>Gediminas</t>
  </si>
  <si>
    <t>Soroka</t>
  </si>
  <si>
    <t>Arūnas</t>
  </si>
  <si>
    <t>Vaišvila</t>
  </si>
  <si>
    <t>Remigijus</t>
  </si>
  <si>
    <t>Zalumskis</t>
  </si>
  <si>
    <t>Egidijus</t>
  </si>
  <si>
    <t>Vytautas</t>
  </si>
  <si>
    <t>Jazepčikas</t>
  </si>
  <si>
    <t>Donatas</t>
  </si>
  <si>
    <t>Romas</t>
  </si>
  <si>
    <t>Jurėnas</t>
  </si>
  <si>
    <t>Nerijus</t>
  </si>
  <si>
    <t>Mikučionis</t>
  </si>
  <si>
    <t>Linas</t>
  </si>
  <si>
    <t>Jocius</t>
  </si>
  <si>
    <t>Košiuba</t>
  </si>
  <si>
    <t>Jonas</t>
  </si>
  <si>
    <t>Valentas</t>
  </si>
  <si>
    <t>Uža</t>
  </si>
  <si>
    <t>Povilas</t>
  </si>
  <si>
    <t>Butrimas</t>
  </si>
  <si>
    <t>Dapkus</t>
  </si>
  <si>
    <t>Vadim</t>
  </si>
  <si>
    <t>Gintaras</t>
  </si>
  <si>
    <t>Ričardas</t>
  </si>
  <si>
    <t>Janavičius</t>
  </si>
  <si>
    <t>Vladas</t>
  </si>
  <si>
    <t>Gintautas</t>
  </si>
  <si>
    <t>Gadliauskas</t>
  </si>
  <si>
    <t>Stankevičius</t>
  </si>
  <si>
    <t>Zenonas</t>
  </si>
  <si>
    <t>Gražvydas</t>
  </si>
  <si>
    <t>Jusaitis</t>
  </si>
  <si>
    <t>Saulius</t>
  </si>
  <si>
    <t>Sičiūnas</t>
  </si>
  <si>
    <t>Aleksandras</t>
  </si>
  <si>
    <t>Karpinskis</t>
  </si>
  <si>
    <t>Barinovas</t>
  </si>
  <si>
    <t>Vidmantas</t>
  </si>
  <si>
    <t>Dobrovolskas</t>
  </si>
  <si>
    <t>Mažeika</t>
  </si>
  <si>
    <t>Klebauskas</t>
  </si>
  <si>
    <t>Janiška</t>
  </si>
  <si>
    <t>Laurynas</t>
  </si>
  <si>
    <t>Bertašavičius</t>
  </si>
  <si>
    <t>Kriugžda</t>
  </si>
  <si>
    <t>Emilis</t>
  </si>
  <si>
    <t>Stasys</t>
  </si>
  <si>
    <t>Česnauskas</t>
  </si>
  <si>
    <t>Survila</t>
  </si>
  <si>
    <t>Piliponis</t>
  </si>
  <si>
    <t>Sutkus</t>
  </si>
  <si>
    <t>Valdas</t>
  </si>
  <si>
    <t>Šmaižys</t>
  </si>
  <si>
    <t>Algirdas</t>
  </si>
  <si>
    <t>Strazdauskas</t>
  </si>
  <si>
    <t>Bronius</t>
  </si>
  <si>
    <t>Venclova</t>
  </si>
  <si>
    <t>Sigitas</t>
  </si>
  <si>
    <t>Pranaitis</t>
  </si>
  <si>
    <t>Petras</t>
  </si>
  <si>
    <t>Kavaliauskas</t>
  </si>
  <si>
    <t>Juška</t>
  </si>
  <si>
    <t>Rytis</t>
  </si>
  <si>
    <t>Pauša</t>
  </si>
  <si>
    <t>Viktoras</t>
  </si>
  <si>
    <t>Chadyšas</t>
  </si>
  <si>
    <t>Medeikis</t>
  </si>
  <si>
    <t>Žentelis</t>
  </si>
  <si>
    <t>Vitalijus</t>
  </si>
  <si>
    <t>Gytis</t>
  </si>
  <si>
    <t>Aukštikalnis</t>
  </si>
  <si>
    <t>Tumavičius</t>
  </si>
  <si>
    <t>Jašinskas</t>
  </si>
  <si>
    <t>Žydrūnas</t>
  </si>
  <si>
    <t>Velička</t>
  </si>
  <si>
    <t>Edgaras</t>
  </si>
  <si>
    <t>Suchockas</t>
  </si>
  <si>
    <t>Aleliūnas</t>
  </si>
  <si>
    <t>Gradeckas</t>
  </si>
  <si>
    <t>Justas</t>
  </si>
  <si>
    <t>Lekavičius</t>
  </si>
  <si>
    <t>Raimondas</t>
  </si>
  <si>
    <t>Mockaitis</t>
  </si>
  <si>
    <t>Dzeminskas</t>
  </si>
  <si>
    <t>Virginijus</t>
  </si>
  <si>
    <t>Likpetris</t>
  </si>
  <si>
    <t>Misevičius</t>
  </si>
  <si>
    <t>Ovidijus</t>
  </si>
  <si>
    <t>Svitinis</t>
  </si>
  <si>
    <t>Julius</t>
  </si>
  <si>
    <t>Algimantas</t>
  </si>
  <si>
    <t>Žilvinas</t>
  </si>
  <si>
    <t>Mackevičius</t>
  </si>
  <si>
    <t>Maziliauskas</t>
  </si>
  <si>
    <t>Jonaitis</t>
  </si>
  <si>
    <t>Barysas</t>
  </si>
  <si>
    <t>Dalius</t>
  </si>
  <si>
    <t>Kasperiūnas</t>
  </si>
  <si>
    <t>Audrys</t>
  </si>
  <si>
    <t>Antončikas</t>
  </si>
  <si>
    <t>Aukselis</t>
  </si>
  <si>
    <t>Laskovas</t>
  </si>
  <si>
    <t>Raimundas</t>
  </si>
  <si>
    <t>Mačiukas</t>
  </si>
  <si>
    <t>Kontrimas</t>
  </si>
  <si>
    <t>Eimantas</t>
  </si>
  <si>
    <t>Kęstutis</t>
  </si>
  <si>
    <t>Daivis</t>
  </si>
  <si>
    <t>Urba</t>
  </si>
  <si>
    <t>Striūka</t>
  </si>
  <si>
    <t>Višinskas</t>
  </si>
  <si>
    <t>Ramūnas</t>
  </si>
  <si>
    <t>Rastenis</t>
  </si>
  <si>
    <t>Mikulėnas</t>
  </si>
  <si>
    <t>Lesvinčiūnas</t>
  </si>
  <si>
    <t>Oskaras</t>
  </si>
  <si>
    <t>Čypas</t>
  </si>
  <si>
    <t>Vladimiras</t>
  </si>
  <si>
    <t>Uljanovas</t>
  </si>
  <si>
    <t>Šarūnas</t>
  </si>
  <si>
    <t>Čėsna</t>
  </si>
  <si>
    <t>Antanas</t>
  </si>
  <si>
    <t>Jasinskas</t>
  </si>
  <si>
    <t>Virgintas</t>
  </si>
  <si>
    <t>Stogevičius</t>
  </si>
  <si>
    <t>Benas</t>
  </si>
  <si>
    <t>Skebas</t>
  </si>
  <si>
    <t>Drąsius</t>
  </si>
  <si>
    <t>Valunta</t>
  </si>
  <si>
    <t>Packevičius</t>
  </si>
  <si>
    <t>Ulinskas</t>
  </si>
  <si>
    <t>Kazimieras</t>
  </si>
  <si>
    <t>Petruškevičius</t>
  </si>
  <si>
    <t>Adolfas</t>
  </si>
  <si>
    <t>Juodėnas</t>
  </si>
  <si>
    <t>Lapienė</t>
  </si>
  <si>
    <t>Jankauskas</t>
  </si>
  <si>
    <t>Romualdas</t>
  </si>
  <si>
    <t>Limantas</t>
  </si>
  <si>
    <t>Rimša</t>
  </si>
  <si>
    <t>Vansevičius</t>
  </si>
  <si>
    <t>Edmundas</t>
  </si>
  <si>
    <t>Tamulionis</t>
  </si>
  <si>
    <t>Barancovas</t>
  </si>
  <si>
    <t>ASU</t>
  </si>
  <si>
    <t>Skaidiškės</t>
  </si>
  <si>
    <t>BK Maratonas</t>
  </si>
  <si>
    <t>Lietuvos kariuomenė</t>
  </si>
  <si>
    <t>Trakai</t>
  </si>
  <si>
    <t>Graziskiai</t>
  </si>
  <si>
    <t>Garliava</t>
  </si>
  <si>
    <t>Bėgantis žmogus</t>
  </si>
  <si>
    <t>Ignalina</t>
  </si>
  <si>
    <t>Vilniaus bėgimo klubas, Linoksa</t>
  </si>
  <si>
    <t>HERBALIFE</t>
  </si>
  <si>
    <t>Klemensas</t>
  </si>
  <si>
    <t>Zaranka</t>
  </si>
  <si>
    <t>Beleška</t>
  </si>
  <si>
    <t>Faustas</t>
  </si>
  <si>
    <t>Juozapavičius</t>
  </si>
  <si>
    <t>Kostas</t>
  </si>
  <si>
    <t>Dagys</t>
  </si>
  <si>
    <t>Zanizdra</t>
  </si>
  <si>
    <t>Mikas</t>
  </si>
  <si>
    <t>Montvilas</t>
  </si>
  <si>
    <t>Zniščinskij</t>
  </si>
  <si>
    <t>Klevinskas</t>
  </si>
  <si>
    <t>Ruslanas</t>
  </si>
  <si>
    <t>Jotkus</t>
  </si>
  <si>
    <t>Danilevičius</t>
  </si>
  <si>
    <t>Klaudijus</t>
  </si>
  <si>
    <t>Kačkis</t>
  </si>
  <si>
    <t>Redas</t>
  </si>
  <si>
    <t>Šimoliūnas</t>
  </si>
  <si>
    <t>Mačionis</t>
  </si>
  <si>
    <t>Airidas</t>
  </si>
  <si>
    <t>Mituzas</t>
  </si>
  <si>
    <t>Martynas</t>
  </si>
  <si>
    <t>Ambrizas</t>
  </si>
  <si>
    <t>Laukutis</t>
  </si>
  <si>
    <t>Gustas</t>
  </si>
  <si>
    <t>Lamokovskij</t>
  </si>
  <si>
    <t>Balčiauskas</t>
  </si>
  <si>
    <t>Mirončuk</t>
  </si>
  <si>
    <t>Matas</t>
  </si>
  <si>
    <t>Kasparas</t>
  </si>
  <si>
    <t>Poškus</t>
  </si>
  <si>
    <t>Kazėnas</t>
  </si>
  <si>
    <t>Bagdonavičius</t>
  </si>
  <si>
    <t>Danilas</t>
  </si>
  <si>
    <t>Zdancevičius</t>
  </si>
  <si>
    <t>Simutis</t>
  </si>
  <si>
    <t>Kulautuva</t>
  </si>
  <si>
    <t>Buinauskienė</t>
  </si>
  <si>
    <t>Staskevičiūtė</t>
  </si>
  <si>
    <t>Jonaitienė</t>
  </si>
  <si>
    <t>Rambynas</t>
  </si>
  <si>
    <t>Sakalaitė</t>
  </si>
  <si>
    <t>Matiejūnaitė</t>
  </si>
  <si>
    <t>Ralienė</t>
  </si>
  <si>
    <t>Airinė</t>
  </si>
  <si>
    <t>Steponaitytė</t>
  </si>
  <si>
    <t>Svetlana</t>
  </si>
  <si>
    <t>Vasiljeva</t>
  </si>
  <si>
    <t>I Run</t>
  </si>
  <si>
    <t>Brukštė</t>
  </si>
  <si>
    <t>Gražina</t>
  </si>
  <si>
    <t>Ramune</t>
  </si>
  <si>
    <t>Chadyšienė</t>
  </si>
  <si>
    <t>Gruodis</t>
  </si>
  <si>
    <t>Biržietis</t>
  </si>
  <si>
    <t>Artūras</t>
  </si>
  <si>
    <t>Sobolevskis</t>
  </si>
  <si>
    <t>Makušinas</t>
  </si>
  <si>
    <t>Marmakas</t>
  </si>
  <si>
    <t>Drulė</t>
  </si>
  <si>
    <t>Kartočius</t>
  </si>
  <si>
    <t>Vilniaus bėgimo klubas</t>
  </si>
  <si>
    <t>Lietuvos Kariuomenė/Bėgimo klubas</t>
  </si>
  <si>
    <t>Run For Science</t>
  </si>
  <si>
    <t>Abromaitis</t>
  </si>
  <si>
    <t>Zigmantas</t>
  </si>
  <si>
    <t>Ankudavičius</t>
  </si>
  <si>
    <t>Kauno JSK</t>
  </si>
  <si>
    <t xml:space="preserve">Gintautas </t>
  </si>
  <si>
    <t>Dulevičius</t>
  </si>
  <si>
    <t>Rimas</t>
  </si>
  <si>
    <t>Vilčinskas</t>
  </si>
  <si>
    <t>Juozas</t>
  </si>
  <si>
    <t>Baliūnas</t>
  </si>
  <si>
    <t>Jurijus</t>
  </si>
  <si>
    <t>Bičkūnas</t>
  </si>
  <si>
    <t>Vidas</t>
  </si>
  <si>
    <t>Augustis</t>
  </si>
  <si>
    <t>Jankauskienė</t>
  </si>
  <si>
    <t>Šilianskaitė</t>
  </si>
  <si>
    <t>M-13</t>
  </si>
  <si>
    <t>M-16</t>
  </si>
  <si>
    <t>M</t>
  </si>
  <si>
    <t>M-30</t>
  </si>
  <si>
    <t>M-35</t>
  </si>
  <si>
    <t>M-40</t>
  </si>
  <si>
    <t>M-45</t>
  </si>
  <si>
    <t>M-50</t>
  </si>
  <si>
    <t>M-55</t>
  </si>
  <si>
    <t>M-19</t>
  </si>
  <si>
    <t>Juana</t>
  </si>
  <si>
    <t>Montvilaitė</t>
  </si>
  <si>
    <t>Biriukaitė</t>
  </si>
  <si>
    <t>Mačiukienė</t>
  </si>
  <si>
    <t>Barinovienė</t>
  </si>
  <si>
    <t>Almilė</t>
  </si>
  <si>
    <t>Povilavičiūtė</t>
  </si>
  <si>
    <t>Goštautaitė</t>
  </si>
  <si>
    <t>Austė</t>
  </si>
  <si>
    <t>Janušauskaitė</t>
  </si>
  <si>
    <t>Telšiai</t>
  </si>
  <si>
    <t>Čerlina</t>
  </si>
  <si>
    <t>Dapkuvienė</t>
  </si>
  <si>
    <t>Kučinskienė</t>
  </si>
  <si>
    <t>Kambariokai</t>
  </si>
  <si>
    <t>Kačerginė</t>
  </si>
  <si>
    <t>Bernatavičius</t>
  </si>
  <si>
    <t>Sabaliauskas</t>
  </si>
  <si>
    <t>Kubilevičius</t>
  </si>
  <si>
    <t>Gelmis</t>
  </si>
  <si>
    <t>Janusaitis</t>
  </si>
  <si>
    <t>Danielius</t>
  </si>
  <si>
    <t>Jokūbas</t>
  </si>
  <si>
    <t>Andrulevičius</t>
  </si>
  <si>
    <t>Žukauskas</t>
  </si>
  <si>
    <t>Virgilijus</t>
  </si>
  <si>
    <t>Muralis</t>
  </si>
  <si>
    <t>Kučinskas</t>
  </si>
  <si>
    <t>Totilas</t>
  </si>
  <si>
    <t>Zonys</t>
  </si>
  <si>
    <t>Medišauskas</t>
  </si>
  <si>
    <t>Albinas</t>
  </si>
  <si>
    <t>Markevičius</t>
  </si>
  <si>
    <t>Stanislovas</t>
  </si>
  <si>
    <t>Buchoveckas</t>
  </si>
  <si>
    <t>Rimantas</t>
  </si>
  <si>
    <t>Kauno rajonas</t>
  </si>
  <si>
    <t>V-13</t>
  </si>
  <si>
    <t>V-16</t>
  </si>
  <si>
    <t>V-19</t>
  </si>
  <si>
    <t>V</t>
  </si>
  <si>
    <t>V-30</t>
  </si>
  <si>
    <t>V-35</t>
  </si>
  <si>
    <t>V-40</t>
  </si>
  <si>
    <t>V-45</t>
  </si>
  <si>
    <t>V-50</t>
  </si>
  <si>
    <t>V-60</t>
  </si>
  <si>
    <t>V-65</t>
  </si>
  <si>
    <t>V-70</t>
  </si>
  <si>
    <t>V-75</t>
  </si>
  <si>
    <t>V-55</t>
  </si>
  <si>
    <t>Bandzevičienė</t>
  </si>
  <si>
    <t>Nijolė</t>
  </si>
  <si>
    <t>Kriščiūnienė</t>
  </si>
  <si>
    <t>Almina</t>
  </si>
  <si>
    <t>Vilniaus BK "Jonas Maratonas"</t>
  </si>
  <si>
    <t>Ralytė</t>
  </si>
  <si>
    <t>Lukaševičius</t>
  </si>
  <si>
    <t>Kriščiūnas</t>
  </si>
  <si>
    <t>Griušelionis</t>
  </si>
  <si>
    <t>Birštonas</t>
  </si>
  <si>
    <t>Šilagėlė</t>
  </si>
  <si>
    <t>Valiūnas</t>
  </si>
  <si>
    <t>Eduard</t>
  </si>
  <si>
    <t>Majus</t>
  </si>
  <si>
    <t>Vijolė</t>
  </si>
  <si>
    <t>Dobrovolskytė</t>
  </si>
  <si>
    <t>Netoniai</t>
  </si>
  <si>
    <t>M-65</t>
  </si>
  <si>
    <t>Gurskaitė</t>
  </si>
  <si>
    <t>Elekrėnų sporto centras</t>
  </si>
  <si>
    <t>Vievis</t>
  </si>
  <si>
    <t>Palionytė</t>
  </si>
  <si>
    <t>Gelija</t>
  </si>
  <si>
    <t>Tamulytė</t>
  </si>
  <si>
    <t>Danguole</t>
  </si>
  <si>
    <t>Pilėnai</t>
  </si>
  <si>
    <t>Pultinavičius</t>
  </si>
  <si>
    <t>Girčys</t>
  </si>
  <si>
    <t>Butkevičius</t>
  </si>
  <si>
    <t>Šventoraitis</t>
  </si>
  <si>
    <t>Bickunienė</t>
  </si>
  <si>
    <t>Lietuvos kaimas</t>
  </si>
  <si>
    <t>BMK "Vėjas"</t>
  </si>
  <si>
    <t>Jonas Maratonas</t>
  </si>
  <si>
    <t>Čugajus</t>
  </si>
  <si>
    <t>Globys</t>
  </si>
  <si>
    <t>Kmieliauskas</t>
  </si>
  <si>
    <t>Kinderis</t>
  </si>
  <si>
    <t>Taškų suma</t>
  </si>
  <si>
    <t>Balčiūnaitė</t>
  </si>
  <si>
    <t>Kardauskaitė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</si>
</sst>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Arial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00B050"/>
      <name val="Arial"/>
      <family val="2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NumberFormat="1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right" vertical="center" wrapText="1"/>
    </xf>
    <xf numFmtId="0" fontId="50" fillId="33" borderId="0" xfId="0" applyFont="1" applyFill="1" applyAlignment="1">
      <alignment horizontal="right" vertical="center"/>
    </xf>
    <xf numFmtId="0" fontId="4" fillId="8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60" applyFont="1" applyFill="1" applyBorder="1" applyAlignment="1">
      <alignment vertical="center"/>
      <protection/>
    </xf>
    <xf numFmtId="0" fontId="5" fillId="33" borderId="11" xfId="60" applyFont="1" applyFill="1" applyBorder="1" applyAlignment="1">
      <alignment horizontal="left" vertical="center"/>
      <protection/>
    </xf>
    <xf numFmtId="0" fontId="5" fillId="33" borderId="11" xfId="59" applyNumberFormat="1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1" fontId="5" fillId="33" borderId="11" xfId="60" applyNumberFormat="1" applyFont="1" applyFill="1" applyBorder="1" applyAlignment="1">
      <alignment horizontal="center" vertical="center"/>
      <protection/>
    </xf>
    <xf numFmtId="1" fontId="48" fillId="33" borderId="11" xfId="60" applyNumberFormat="1" applyFont="1" applyFill="1" applyBorder="1" applyAlignment="1">
      <alignment horizontal="center"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1" xfId="60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/>
      <protection/>
    </xf>
    <xf numFmtId="1" fontId="5" fillId="0" borderId="11" xfId="60" applyNumberFormat="1" applyFont="1" applyBorder="1" applyAlignment="1">
      <alignment horizontal="center" vertical="center"/>
      <protection/>
    </xf>
    <xf numFmtId="0" fontId="48" fillId="0" borderId="11" xfId="59" applyFont="1" applyFill="1" applyBorder="1" applyAlignment="1">
      <alignment horizontal="left" vertical="center"/>
      <protection/>
    </xf>
    <xf numFmtId="0" fontId="48" fillId="0" borderId="11" xfId="59" applyNumberFormat="1" applyFont="1" applyFill="1" applyBorder="1" applyAlignment="1">
      <alignment horizontal="center" vertical="center"/>
      <protection/>
    </xf>
    <xf numFmtId="1" fontId="48" fillId="0" borderId="11" xfId="61" applyNumberFormat="1" applyFont="1" applyBorder="1" applyAlignment="1">
      <alignment horizontal="center" vertical="center"/>
      <protection/>
    </xf>
    <xf numFmtId="1" fontId="5" fillId="36" borderId="11" xfId="60" applyNumberFormat="1" applyFont="1" applyFill="1" applyBorder="1" applyAlignment="1">
      <alignment horizontal="center" vertical="center"/>
      <protection/>
    </xf>
    <xf numFmtId="1" fontId="5" fillId="37" borderId="11" xfId="60" applyNumberFormat="1" applyFont="1" applyFill="1" applyBorder="1" applyAlignment="1">
      <alignment horizontal="center" vertical="center"/>
      <protection/>
    </xf>
    <xf numFmtId="1" fontId="0" fillId="0" borderId="11" xfId="61" applyNumberFormat="1" applyFont="1" applyBorder="1" applyAlignment="1">
      <alignment horizontal="center"/>
      <protection/>
    </xf>
    <xf numFmtId="0" fontId="51" fillId="0" borderId="11" xfId="66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left" vertical="center"/>
    </xf>
    <xf numFmtId="0" fontId="5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 10" xfId="58"/>
    <cellStyle name="Normal 2 2" xfId="59"/>
    <cellStyle name="Normal 42" xfId="60"/>
    <cellStyle name="Normal 43" xfId="61"/>
    <cellStyle name="Normal 44" xfId="62"/>
    <cellStyle name="Normal 45" xfId="63"/>
    <cellStyle name="Normal 46" xfId="64"/>
    <cellStyle name="Normal 47" xfId="65"/>
    <cellStyle name="Normal 4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V10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V1"/>
    </sheetView>
  </sheetViews>
  <sheetFormatPr defaultColWidth="6.8515625" defaultRowHeight="15"/>
  <cols>
    <col min="1" max="1" width="5.28125" style="2" customWidth="1"/>
    <col min="2" max="2" width="7.28125" style="9" customWidth="1"/>
    <col min="3" max="3" width="11.140625" style="22" customWidth="1"/>
    <col min="4" max="4" width="18.28125" style="1" customWidth="1"/>
    <col min="5" max="5" width="18.8515625" style="4" bestFit="1" customWidth="1"/>
    <col min="6" max="6" width="30.140625" style="4" bestFit="1" customWidth="1"/>
    <col min="7" max="7" width="7.421875" style="1" bestFit="1" customWidth="1"/>
    <col min="8" max="8" width="7.7109375" style="1" bestFit="1" customWidth="1"/>
    <col min="9" max="9" width="6.421875" style="2" bestFit="1" customWidth="1"/>
    <col min="10" max="10" width="7.7109375" style="2" bestFit="1" customWidth="1"/>
    <col min="11" max="11" width="6.7109375" style="2" bestFit="1" customWidth="1"/>
    <col min="12" max="12" width="8.8515625" style="2" bestFit="1" customWidth="1"/>
    <col min="13" max="13" width="7.140625" style="3" customWidth="1"/>
    <col min="14" max="14" width="7.57421875" style="2" bestFit="1" customWidth="1"/>
    <col min="15" max="15" width="9.7109375" style="2" bestFit="1" customWidth="1"/>
    <col min="16" max="16" width="6.7109375" style="2" bestFit="1" customWidth="1"/>
    <col min="17" max="17" width="5.7109375" style="2" bestFit="1" customWidth="1"/>
    <col min="18" max="18" width="6.28125" style="2" bestFit="1" customWidth="1"/>
    <col min="19" max="19" width="4.8515625" style="2" bestFit="1" customWidth="1"/>
    <col min="20" max="20" width="9.00390625" style="2" bestFit="1" customWidth="1"/>
    <col min="21" max="21" width="8.00390625" style="2" customWidth="1"/>
    <col min="22" max="22" width="6.8515625" style="2" bestFit="1" customWidth="1"/>
    <col min="23" max="16384" width="6.8515625" style="1" customWidth="1"/>
  </cols>
  <sheetData>
    <row r="1" spans="1:22" ht="20.25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20.25" customHeight="1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40.5" customHeight="1">
      <c r="A3" s="5" t="s">
        <v>0</v>
      </c>
      <c r="B3" s="5" t="s">
        <v>41</v>
      </c>
      <c r="C3" s="19" t="s">
        <v>58</v>
      </c>
      <c r="D3" s="6" t="s">
        <v>59</v>
      </c>
      <c r="E3" s="6" t="s">
        <v>17</v>
      </c>
      <c r="F3" s="6" t="s">
        <v>1</v>
      </c>
      <c r="G3" s="5" t="s">
        <v>53</v>
      </c>
      <c r="H3" s="5" t="s">
        <v>40</v>
      </c>
      <c r="I3" s="5" t="s">
        <v>588</v>
      </c>
      <c r="J3" s="5" t="s">
        <v>42</v>
      </c>
      <c r="K3" s="5" t="s">
        <v>10</v>
      </c>
      <c r="L3" s="5" t="s">
        <v>55</v>
      </c>
      <c r="M3" s="7" t="s">
        <v>5</v>
      </c>
      <c r="N3" s="5" t="s">
        <v>12</v>
      </c>
      <c r="O3" s="5" t="s">
        <v>56</v>
      </c>
      <c r="P3" s="5" t="s">
        <v>48</v>
      </c>
      <c r="Q3" s="5" t="s">
        <v>57</v>
      </c>
      <c r="R3" s="5" t="s">
        <v>13</v>
      </c>
      <c r="S3" s="5" t="s">
        <v>14</v>
      </c>
      <c r="T3" s="5" t="s">
        <v>9</v>
      </c>
      <c r="U3" s="5" t="s">
        <v>16</v>
      </c>
      <c r="V3" s="5" t="s">
        <v>5</v>
      </c>
    </row>
    <row r="4" spans="1:22" s="11" customFormat="1" ht="15">
      <c r="A4" s="16">
        <v>1</v>
      </c>
      <c r="B4" s="8">
        <v>1</v>
      </c>
      <c r="C4" s="20" t="s">
        <v>90</v>
      </c>
      <c r="D4" s="31" t="s">
        <v>446</v>
      </c>
      <c r="E4" s="32" t="s">
        <v>31</v>
      </c>
      <c r="F4" s="35" t="s">
        <v>22</v>
      </c>
      <c r="G4" s="36">
        <v>1977</v>
      </c>
      <c r="H4" s="33" t="s">
        <v>494</v>
      </c>
      <c r="I4" s="17">
        <f aca="true" t="shared" si="0" ref="I4:I35">SUM(K4:V4)</f>
        <v>6943.8759949175555</v>
      </c>
      <c r="J4" s="18">
        <f aca="true" t="shared" si="1" ref="J4:J35">COUNT(K4:V4)</f>
        <v>8</v>
      </c>
      <c r="K4" s="34">
        <v>848.8994646044022</v>
      </c>
      <c r="L4" s="34">
        <v>884.6968238691048</v>
      </c>
      <c r="M4" s="37">
        <v>932.6061550447995</v>
      </c>
      <c r="N4" s="37">
        <v>882.6656123704095</v>
      </c>
      <c r="O4" s="37">
        <v>901.7038007863697</v>
      </c>
      <c r="P4" s="34">
        <v>861.8644067796612</v>
      </c>
      <c r="Q4" s="39"/>
      <c r="R4" s="37">
        <v>877.9937554734798</v>
      </c>
      <c r="S4" s="34"/>
      <c r="T4" s="40">
        <v>753.4459759893286</v>
      </c>
      <c r="U4" s="34"/>
      <c r="V4" s="34"/>
    </row>
    <row r="5" spans="1:22" s="11" customFormat="1" ht="15">
      <c r="A5" s="16">
        <v>2</v>
      </c>
      <c r="B5" s="8">
        <v>1</v>
      </c>
      <c r="C5" s="20" t="s">
        <v>116</v>
      </c>
      <c r="D5" s="31" t="s">
        <v>117</v>
      </c>
      <c r="E5" s="32" t="s">
        <v>2</v>
      </c>
      <c r="F5" s="35" t="s">
        <v>8</v>
      </c>
      <c r="G5" s="36">
        <v>1962</v>
      </c>
      <c r="H5" s="33" t="s">
        <v>497</v>
      </c>
      <c r="I5" s="17">
        <f t="shared" si="0"/>
        <v>6760.887634730754</v>
      </c>
      <c r="J5" s="18">
        <f t="shared" si="1"/>
        <v>8</v>
      </c>
      <c r="K5" s="34">
        <v>776.1748958953004</v>
      </c>
      <c r="L5" s="34">
        <v>864.9663137632339</v>
      </c>
      <c r="M5" s="37">
        <v>903.3891702376316</v>
      </c>
      <c r="N5" s="37">
        <v>855.6053417677033</v>
      </c>
      <c r="O5" s="37">
        <v>853.3046246021344</v>
      </c>
      <c r="P5" s="34"/>
      <c r="Q5" s="39"/>
      <c r="R5" s="37">
        <v>860.6309256368276</v>
      </c>
      <c r="S5" s="34">
        <v>810</v>
      </c>
      <c r="T5" s="40">
        <v>836.8163628279235</v>
      </c>
      <c r="U5" s="34"/>
      <c r="V5" s="34"/>
    </row>
    <row r="6" spans="1:22" s="11" customFormat="1" ht="15">
      <c r="A6" s="16">
        <v>3</v>
      </c>
      <c r="B6" s="8">
        <v>2</v>
      </c>
      <c r="C6" s="20" t="s">
        <v>122</v>
      </c>
      <c r="D6" s="31" t="s">
        <v>123</v>
      </c>
      <c r="E6" s="32" t="s">
        <v>31</v>
      </c>
      <c r="F6" s="35" t="s">
        <v>22</v>
      </c>
      <c r="G6" s="36">
        <v>1977</v>
      </c>
      <c r="H6" s="33" t="s">
        <v>494</v>
      </c>
      <c r="I6" s="17">
        <f t="shared" si="0"/>
        <v>6727.326661000681</v>
      </c>
      <c r="J6" s="18">
        <f t="shared" si="1"/>
        <v>9</v>
      </c>
      <c r="K6" s="34">
        <v>761.8976799524094</v>
      </c>
      <c r="L6" s="34">
        <v>818.864292589028</v>
      </c>
      <c r="M6" s="37">
        <v>878.4573432021815</v>
      </c>
      <c r="N6" s="37">
        <v>811.0613248989632</v>
      </c>
      <c r="O6" s="37">
        <v>827.1859202396555</v>
      </c>
      <c r="P6" s="34">
        <v>796.045197740113</v>
      </c>
      <c r="Q6" s="39"/>
      <c r="R6" s="37">
        <v>829.2369493203366</v>
      </c>
      <c r="S6" s="40">
        <v>197.33028742882468</v>
      </c>
      <c r="T6" s="40">
        <v>807.2476656291686</v>
      </c>
      <c r="U6" s="34"/>
      <c r="V6" s="34"/>
    </row>
    <row r="7" spans="1:22" s="11" customFormat="1" ht="15">
      <c r="A7" s="16">
        <v>4</v>
      </c>
      <c r="B7" s="8">
        <v>1</v>
      </c>
      <c r="C7" s="20" t="s">
        <v>103</v>
      </c>
      <c r="D7" s="31" t="s">
        <v>104</v>
      </c>
      <c r="E7" s="32" t="s">
        <v>31</v>
      </c>
      <c r="F7" s="35" t="s">
        <v>22</v>
      </c>
      <c r="G7" s="36">
        <v>1981</v>
      </c>
      <c r="H7" s="33" t="s">
        <v>493</v>
      </c>
      <c r="I7" s="17">
        <f t="shared" si="0"/>
        <v>6530.743552119408</v>
      </c>
      <c r="J7" s="18">
        <f t="shared" si="1"/>
        <v>9</v>
      </c>
      <c r="K7" s="34">
        <v>818.5603807257585</v>
      </c>
      <c r="L7" s="34">
        <v>886.8142444658324</v>
      </c>
      <c r="M7" s="37">
        <v>940.0077911959487</v>
      </c>
      <c r="N7" s="37">
        <v>886.4215427868564</v>
      </c>
      <c r="O7" s="37">
        <v>862.1044748174498</v>
      </c>
      <c r="P7" s="34">
        <v>800.5649717514125</v>
      </c>
      <c r="Q7" s="39"/>
      <c r="R7" s="37">
        <v>358.74158821669033</v>
      </c>
      <c r="S7" s="40">
        <v>195.6254901292236</v>
      </c>
      <c r="T7" s="40">
        <v>781.9030680302357</v>
      </c>
      <c r="U7" s="34"/>
      <c r="V7" s="34"/>
    </row>
    <row r="8" spans="1:22" s="11" customFormat="1" ht="12.75">
      <c r="A8" s="16">
        <v>5</v>
      </c>
      <c r="B8" s="8">
        <v>3</v>
      </c>
      <c r="C8" s="20" t="s">
        <v>128</v>
      </c>
      <c r="D8" s="31" t="s">
        <v>129</v>
      </c>
      <c r="E8" s="32" t="s">
        <v>16</v>
      </c>
      <c r="F8" s="35" t="s">
        <v>19</v>
      </c>
      <c r="G8" s="36">
        <v>1975</v>
      </c>
      <c r="H8" s="33" t="s">
        <v>494</v>
      </c>
      <c r="I8" s="17">
        <f t="shared" si="0"/>
        <v>5505.088722176421</v>
      </c>
      <c r="J8" s="18">
        <f t="shared" si="1"/>
        <v>7</v>
      </c>
      <c r="K8" s="34">
        <v>709.1017251635931</v>
      </c>
      <c r="L8" s="34"/>
      <c r="M8" s="37">
        <v>851</v>
      </c>
      <c r="N8" s="37">
        <v>788.9869970128271</v>
      </c>
      <c r="O8" s="37">
        <v>786</v>
      </c>
      <c r="P8" s="34">
        <v>790</v>
      </c>
      <c r="Q8" s="39"/>
      <c r="R8" s="37"/>
      <c r="S8" s="34">
        <v>782</v>
      </c>
      <c r="T8" s="34">
        <v>798</v>
      </c>
      <c r="U8" s="34"/>
      <c r="V8" s="34"/>
    </row>
    <row r="9" spans="1:22" s="11" customFormat="1" ht="12.75">
      <c r="A9" s="16">
        <v>6</v>
      </c>
      <c r="B9" s="8">
        <v>1</v>
      </c>
      <c r="C9" s="20" t="s">
        <v>150</v>
      </c>
      <c r="D9" s="31" t="s">
        <v>133</v>
      </c>
      <c r="E9" s="32" t="s">
        <v>16</v>
      </c>
      <c r="F9" s="35" t="s">
        <v>19</v>
      </c>
      <c r="G9" s="36">
        <v>2000</v>
      </c>
      <c r="H9" s="33" t="s">
        <v>498</v>
      </c>
      <c r="I9" s="17">
        <f t="shared" si="0"/>
        <v>5324.168190746695</v>
      </c>
      <c r="J9" s="18">
        <f t="shared" si="1"/>
        <v>9</v>
      </c>
      <c r="K9" s="34">
        <v>218.5815602836879</v>
      </c>
      <c r="L9" s="34">
        <v>441.9256445981784</v>
      </c>
      <c r="M9" s="37">
        <v>244.4029850746269</v>
      </c>
      <c r="N9" s="37">
        <v>487.2580007902015</v>
      </c>
      <c r="O9" s="37">
        <v>441</v>
      </c>
      <c r="P9" s="34">
        <v>879</v>
      </c>
      <c r="Q9" s="39"/>
      <c r="R9" s="37">
        <v>897</v>
      </c>
      <c r="S9" s="34">
        <v>835</v>
      </c>
      <c r="T9" s="34">
        <v>880</v>
      </c>
      <c r="U9" s="34"/>
      <c r="V9" s="34"/>
    </row>
    <row r="10" spans="1:22" s="11" customFormat="1" ht="15">
      <c r="A10" s="16">
        <v>7</v>
      </c>
      <c r="B10" s="8">
        <v>1</v>
      </c>
      <c r="C10" s="20" t="s">
        <v>71</v>
      </c>
      <c r="D10" s="31" t="s">
        <v>72</v>
      </c>
      <c r="E10" s="32" t="s">
        <v>2</v>
      </c>
      <c r="F10" s="35" t="s">
        <v>23</v>
      </c>
      <c r="G10" s="36">
        <v>1991</v>
      </c>
      <c r="H10" s="33" t="s">
        <v>491</v>
      </c>
      <c r="I10" s="17">
        <f t="shared" si="0"/>
        <v>5140.772843951174</v>
      </c>
      <c r="J10" s="18">
        <f t="shared" si="1"/>
        <v>6</v>
      </c>
      <c r="K10" s="34">
        <v>914.7828673408685</v>
      </c>
      <c r="L10" s="34"/>
      <c r="M10" s="37">
        <v>953.0580444098171</v>
      </c>
      <c r="N10" s="37"/>
      <c r="O10" s="37">
        <v>446.28456578532257</v>
      </c>
      <c r="P10" s="34">
        <v>914.1242937853108</v>
      </c>
      <c r="Q10" s="39"/>
      <c r="R10" s="37"/>
      <c r="S10" s="40">
        <v>951.2069321229626</v>
      </c>
      <c r="T10" s="40">
        <v>961.3161405068921</v>
      </c>
      <c r="U10" s="34"/>
      <c r="V10" s="34"/>
    </row>
    <row r="11" spans="1:22" s="11" customFormat="1" ht="15">
      <c r="A11" s="16">
        <v>8</v>
      </c>
      <c r="B11" s="8">
        <v>2</v>
      </c>
      <c r="C11" s="20" t="s">
        <v>107</v>
      </c>
      <c r="D11" s="31" t="s">
        <v>108</v>
      </c>
      <c r="E11" s="32" t="s">
        <v>5</v>
      </c>
      <c r="F11" s="35" t="s">
        <v>20</v>
      </c>
      <c r="G11" s="36">
        <v>1994</v>
      </c>
      <c r="H11" s="33" t="s">
        <v>491</v>
      </c>
      <c r="I11" s="17">
        <f t="shared" si="0"/>
        <v>5065.946094889066</v>
      </c>
      <c r="J11" s="18">
        <f t="shared" si="1"/>
        <v>7</v>
      </c>
      <c r="K11" s="34">
        <v>802.0523497917907</v>
      </c>
      <c r="L11" s="34">
        <v>864.2925890279115</v>
      </c>
      <c r="M11" s="37"/>
      <c r="N11" s="37"/>
      <c r="O11" s="37">
        <v>436</v>
      </c>
      <c r="P11" s="34">
        <v>879</v>
      </c>
      <c r="Q11" s="39"/>
      <c r="R11" s="37">
        <v>399</v>
      </c>
      <c r="S11" s="34">
        <v>833</v>
      </c>
      <c r="T11" s="40">
        <v>852.6011560693643</v>
      </c>
      <c r="U11" s="34"/>
      <c r="V11" s="34"/>
    </row>
    <row r="12" spans="1:22" s="11" customFormat="1" ht="15">
      <c r="A12" s="16">
        <v>9</v>
      </c>
      <c r="B12" s="8">
        <v>2</v>
      </c>
      <c r="C12" s="20" t="s">
        <v>90</v>
      </c>
      <c r="D12" s="31" t="s">
        <v>111</v>
      </c>
      <c r="E12" s="32" t="s">
        <v>2</v>
      </c>
      <c r="F12" s="35" t="s">
        <v>554</v>
      </c>
      <c r="G12" s="36">
        <v>1979</v>
      </c>
      <c r="H12" s="33" t="s">
        <v>493</v>
      </c>
      <c r="I12" s="17">
        <f t="shared" si="0"/>
        <v>4961.155917425003</v>
      </c>
      <c r="J12" s="18">
        <f t="shared" si="1"/>
        <v>6</v>
      </c>
      <c r="K12" s="34">
        <v>793.8726948245092</v>
      </c>
      <c r="L12" s="34">
        <v>833.0125120307987</v>
      </c>
      <c r="M12" s="37"/>
      <c r="N12" s="37">
        <v>852.991565629942</v>
      </c>
      <c r="O12" s="37">
        <v>836.8283093053735</v>
      </c>
      <c r="P12" s="34"/>
      <c r="Q12" s="39"/>
      <c r="R12" s="37">
        <v>861.8017743593649</v>
      </c>
      <c r="S12" s="40">
        <v>782.6490612750156</v>
      </c>
      <c r="T12" s="34"/>
      <c r="U12" s="34"/>
      <c r="V12" s="34"/>
    </row>
    <row r="13" spans="1:22" s="11" customFormat="1" ht="15">
      <c r="A13" s="16">
        <v>10</v>
      </c>
      <c r="B13" s="8">
        <v>2</v>
      </c>
      <c r="C13" s="20" t="s">
        <v>81</v>
      </c>
      <c r="D13" s="31" t="s">
        <v>82</v>
      </c>
      <c r="E13" s="32" t="s">
        <v>6</v>
      </c>
      <c r="F13" s="35" t="s">
        <v>449</v>
      </c>
      <c r="G13" s="36">
        <v>1998</v>
      </c>
      <c r="H13" s="33" t="s">
        <v>498</v>
      </c>
      <c r="I13" s="17">
        <f t="shared" si="0"/>
        <v>4826.969220908717</v>
      </c>
      <c r="J13" s="18">
        <f t="shared" si="1"/>
        <v>6</v>
      </c>
      <c r="K13" s="34">
        <v>883.7001784651992</v>
      </c>
      <c r="L13" s="34">
        <v>899.7112608277189</v>
      </c>
      <c r="M13" s="37"/>
      <c r="N13" s="37"/>
      <c r="O13" s="37">
        <v>454.8805949515609</v>
      </c>
      <c r="P13" s="34"/>
      <c r="Q13" s="39"/>
      <c r="R13" s="37">
        <v>879.9261318204319</v>
      </c>
      <c r="S13" s="40">
        <v>859.7070352795544</v>
      </c>
      <c r="T13" s="40">
        <v>849.0440195642509</v>
      </c>
      <c r="U13" s="34"/>
      <c r="V13" s="34"/>
    </row>
    <row r="14" spans="1:22" s="11" customFormat="1" ht="15">
      <c r="A14" s="16">
        <v>11</v>
      </c>
      <c r="B14" s="8">
        <v>1</v>
      </c>
      <c r="C14" s="20" t="s">
        <v>67</v>
      </c>
      <c r="D14" s="31" t="s">
        <v>68</v>
      </c>
      <c r="E14" s="32" t="s">
        <v>5</v>
      </c>
      <c r="F14" s="35" t="s">
        <v>22</v>
      </c>
      <c r="G14" s="36">
        <v>1986</v>
      </c>
      <c r="H14" s="33" t="s">
        <v>492</v>
      </c>
      <c r="I14" s="17">
        <f t="shared" si="0"/>
        <v>4821.835501940454</v>
      </c>
      <c r="J14" s="18">
        <f t="shared" si="1"/>
        <v>5</v>
      </c>
      <c r="K14" s="34">
        <v>955.3837001784652</v>
      </c>
      <c r="L14" s="34">
        <v>994.2252165543792</v>
      </c>
      <c r="M14" s="37"/>
      <c r="N14" s="37"/>
      <c r="O14" s="37">
        <v>965.7367534169631</v>
      </c>
      <c r="P14" s="34">
        <v>969.2090395480226</v>
      </c>
      <c r="Q14" s="39"/>
      <c r="R14" s="37"/>
      <c r="S14" s="40">
        <v>937.2807922426243</v>
      </c>
      <c r="T14" s="34"/>
      <c r="U14" s="34"/>
      <c r="V14" s="34"/>
    </row>
    <row r="15" spans="1:22" s="11" customFormat="1" ht="15">
      <c r="A15" s="16">
        <v>12</v>
      </c>
      <c r="B15" s="8">
        <v>3</v>
      </c>
      <c r="C15" s="20" t="s">
        <v>113</v>
      </c>
      <c r="D15" s="31" t="s">
        <v>452</v>
      </c>
      <c r="E15" s="32" t="s">
        <v>2</v>
      </c>
      <c r="F15" s="35" t="s">
        <v>554</v>
      </c>
      <c r="G15" s="36">
        <v>1979</v>
      </c>
      <c r="H15" s="33" t="s">
        <v>493</v>
      </c>
      <c r="I15" s="17">
        <f t="shared" si="0"/>
        <v>4705.200960539354</v>
      </c>
      <c r="J15" s="18">
        <f t="shared" si="1"/>
        <v>7</v>
      </c>
      <c r="K15" s="34"/>
      <c r="L15" s="34">
        <v>421.124924462902</v>
      </c>
      <c r="M15" s="37">
        <v>858.005453837164</v>
      </c>
      <c r="N15" s="37">
        <v>816.3767351959233</v>
      </c>
      <c r="O15" s="37"/>
      <c r="P15" s="34">
        <v>770.9039548022599</v>
      </c>
      <c r="Q15" s="39"/>
      <c r="R15" s="37">
        <v>352.2740045206107</v>
      </c>
      <c r="S15" s="40">
        <v>721.0645760264081</v>
      </c>
      <c r="T15" s="40">
        <v>765.4513116940863</v>
      </c>
      <c r="U15" s="34"/>
      <c r="V15" s="34"/>
    </row>
    <row r="16" spans="1:22" s="11" customFormat="1" ht="15">
      <c r="A16" s="16">
        <v>13</v>
      </c>
      <c r="B16" s="8">
        <v>3</v>
      </c>
      <c r="C16" s="20" t="s">
        <v>74</v>
      </c>
      <c r="D16" s="31" t="s">
        <v>75</v>
      </c>
      <c r="E16" s="32" t="s">
        <v>15</v>
      </c>
      <c r="F16" s="35" t="s">
        <v>554</v>
      </c>
      <c r="G16" s="36">
        <v>1990</v>
      </c>
      <c r="H16" s="33" t="s">
        <v>491</v>
      </c>
      <c r="I16" s="17">
        <f t="shared" si="0"/>
        <v>4411.263368848645</v>
      </c>
      <c r="J16" s="18">
        <f t="shared" si="1"/>
        <v>5</v>
      </c>
      <c r="K16" s="34">
        <v>899.7620464009518</v>
      </c>
      <c r="L16" s="34"/>
      <c r="M16" s="37"/>
      <c r="N16" s="37">
        <v>919.1706202776313</v>
      </c>
      <c r="O16" s="37">
        <v>876.6148661299383</v>
      </c>
      <c r="P16" s="34">
        <v>863.5593220338984</v>
      </c>
      <c r="Q16" s="39"/>
      <c r="R16" s="37"/>
      <c r="S16" s="34"/>
      <c r="T16" s="40">
        <v>852.1565140062249</v>
      </c>
      <c r="U16" s="34"/>
      <c r="V16" s="34"/>
    </row>
    <row r="17" spans="1:22" s="11" customFormat="1" ht="15">
      <c r="A17" s="16">
        <v>14</v>
      </c>
      <c r="B17" s="8">
        <v>4</v>
      </c>
      <c r="C17" s="20" t="s">
        <v>90</v>
      </c>
      <c r="D17" s="31" t="s">
        <v>114</v>
      </c>
      <c r="E17" s="32" t="s">
        <v>2</v>
      </c>
      <c r="F17" s="35" t="s">
        <v>22</v>
      </c>
      <c r="G17" s="36">
        <v>1974</v>
      </c>
      <c r="H17" s="33" t="s">
        <v>494</v>
      </c>
      <c r="I17" s="17">
        <f t="shared" si="0"/>
        <v>3974.2871887067345</v>
      </c>
      <c r="J17" s="18">
        <f t="shared" si="1"/>
        <v>6</v>
      </c>
      <c r="K17" s="34">
        <v>780.785246876859</v>
      </c>
      <c r="L17" s="34">
        <v>426.235446220276</v>
      </c>
      <c r="M17" s="37"/>
      <c r="N17" s="37"/>
      <c r="O17" s="37"/>
      <c r="P17" s="34">
        <v>795.4802259887005</v>
      </c>
      <c r="Q17" s="39"/>
      <c r="R17" s="37">
        <v>366.6952510144582</v>
      </c>
      <c r="S17" s="40">
        <v>787.3942644935012</v>
      </c>
      <c r="T17" s="40">
        <v>817.6967541129392</v>
      </c>
      <c r="U17" s="34"/>
      <c r="V17" s="34"/>
    </row>
    <row r="18" spans="1:22" s="11" customFormat="1" ht="12.75">
      <c r="A18" s="16">
        <v>15</v>
      </c>
      <c r="B18" s="8">
        <v>5</v>
      </c>
      <c r="C18" s="20" t="s">
        <v>61</v>
      </c>
      <c r="D18" s="31" t="s">
        <v>106</v>
      </c>
      <c r="E18" s="32" t="s">
        <v>2</v>
      </c>
      <c r="F18" s="35"/>
      <c r="G18" s="36">
        <v>1975</v>
      </c>
      <c r="H18" s="33" t="s">
        <v>494</v>
      </c>
      <c r="I18" s="17">
        <f t="shared" si="0"/>
        <v>3970.7873057479874</v>
      </c>
      <c r="J18" s="18">
        <f t="shared" si="1"/>
        <v>4</v>
      </c>
      <c r="K18" s="34">
        <v>975</v>
      </c>
      <c r="L18" s="34">
        <v>1000</v>
      </c>
      <c r="M18" s="37"/>
      <c r="N18" s="37"/>
      <c r="O18" s="37">
        <v>995.7873057479873</v>
      </c>
      <c r="P18" s="34"/>
      <c r="Q18" s="39"/>
      <c r="R18" s="37">
        <v>1000</v>
      </c>
      <c r="S18" s="34"/>
      <c r="T18" s="34"/>
      <c r="U18" s="34"/>
      <c r="V18" s="34"/>
    </row>
    <row r="19" spans="1:22" s="11" customFormat="1" ht="12.75">
      <c r="A19" s="16">
        <v>16</v>
      </c>
      <c r="B19" s="8">
        <v>4</v>
      </c>
      <c r="C19" s="20" t="s">
        <v>76</v>
      </c>
      <c r="D19" s="31" t="s">
        <v>133</v>
      </c>
      <c r="E19" s="32" t="s">
        <v>16</v>
      </c>
      <c r="F19" s="35" t="s">
        <v>19</v>
      </c>
      <c r="G19" s="36">
        <v>1997</v>
      </c>
      <c r="H19" s="33" t="s">
        <v>491</v>
      </c>
      <c r="I19" s="17">
        <f t="shared" si="0"/>
        <v>3951.8114493017556</v>
      </c>
      <c r="J19" s="18">
        <f t="shared" si="1"/>
        <v>5</v>
      </c>
      <c r="K19" s="34">
        <v>669.0957763236167</v>
      </c>
      <c r="L19" s="34">
        <v>835.8999037536092</v>
      </c>
      <c r="M19" s="37">
        <v>883.5216205687573</v>
      </c>
      <c r="N19" s="37">
        <v>861.2941486557721</v>
      </c>
      <c r="O19" s="37"/>
      <c r="P19" s="34"/>
      <c r="Q19" s="39"/>
      <c r="R19" s="37"/>
      <c r="S19" s="34">
        <v>702</v>
      </c>
      <c r="T19" s="34"/>
      <c r="U19" s="34"/>
      <c r="V19" s="34"/>
    </row>
    <row r="20" spans="1:22" s="11" customFormat="1" ht="15">
      <c r="A20" s="16">
        <v>17</v>
      </c>
      <c r="B20" s="8">
        <v>4</v>
      </c>
      <c r="C20" s="20" t="s">
        <v>88</v>
      </c>
      <c r="D20" s="31" t="s">
        <v>89</v>
      </c>
      <c r="E20" s="32" t="s">
        <v>5</v>
      </c>
      <c r="F20" s="35" t="s">
        <v>20</v>
      </c>
      <c r="G20" s="36">
        <v>1978</v>
      </c>
      <c r="H20" s="33" t="s">
        <v>493</v>
      </c>
      <c r="I20" s="17">
        <f t="shared" si="0"/>
        <v>3896.960051850499</v>
      </c>
      <c r="J20" s="18">
        <f t="shared" si="1"/>
        <v>5</v>
      </c>
      <c r="K20" s="34">
        <v>851.5764425936942</v>
      </c>
      <c r="L20" s="34">
        <v>907.8922040423483</v>
      </c>
      <c r="M20" s="37"/>
      <c r="N20" s="37"/>
      <c r="O20" s="37"/>
      <c r="P20" s="34">
        <v>844.9152542372881</v>
      </c>
      <c r="Q20" s="39"/>
      <c r="R20" s="37">
        <v>401.51345644626576</v>
      </c>
      <c r="S20" s="34"/>
      <c r="T20" s="40">
        <v>891.0626945309026</v>
      </c>
      <c r="U20" s="34"/>
      <c r="V20" s="34"/>
    </row>
    <row r="21" spans="1:22" s="11" customFormat="1" ht="15">
      <c r="A21" s="16">
        <v>18</v>
      </c>
      <c r="B21" s="8">
        <v>5</v>
      </c>
      <c r="C21" s="20" t="s">
        <v>63</v>
      </c>
      <c r="D21" s="31" t="s">
        <v>64</v>
      </c>
      <c r="E21" s="32" t="s">
        <v>2</v>
      </c>
      <c r="F21" s="35" t="s">
        <v>23</v>
      </c>
      <c r="G21" s="36">
        <v>26</v>
      </c>
      <c r="H21" s="33" t="s">
        <v>491</v>
      </c>
      <c r="I21" s="17">
        <f t="shared" si="0"/>
        <v>3832.369747516842</v>
      </c>
      <c r="J21" s="18">
        <f t="shared" si="1"/>
        <v>4</v>
      </c>
      <c r="K21" s="34">
        <v>965.9428911362285</v>
      </c>
      <c r="L21" s="34"/>
      <c r="M21" s="37"/>
      <c r="N21" s="37"/>
      <c r="O21" s="37"/>
      <c r="P21" s="34">
        <v>962</v>
      </c>
      <c r="Q21" s="39"/>
      <c r="R21" s="37"/>
      <c r="S21" s="34">
        <v>944</v>
      </c>
      <c r="T21" s="40">
        <v>960.4268563806137</v>
      </c>
      <c r="U21" s="34"/>
      <c r="V21" s="34"/>
    </row>
    <row r="22" spans="1:22" s="11" customFormat="1" ht="12.75">
      <c r="A22" s="16">
        <v>19</v>
      </c>
      <c r="B22" s="8">
        <v>1</v>
      </c>
      <c r="C22" s="20" t="s">
        <v>77</v>
      </c>
      <c r="D22" s="31" t="s">
        <v>78</v>
      </c>
      <c r="E22" s="32" t="s">
        <v>5</v>
      </c>
      <c r="F22" s="35" t="s">
        <v>23</v>
      </c>
      <c r="G22" s="36">
        <v>1967</v>
      </c>
      <c r="H22" s="33" t="s">
        <v>496</v>
      </c>
      <c r="I22" s="17">
        <f t="shared" si="0"/>
        <v>3804.259400548811</v>
      </c>
      <c r="J22" s="18">
        <f t="shared" si="1"/>
        <v>4</v>
      </c>
      <c r="K22" s="34">
        <v>892.4747174301012</v>
      </c>
      <c r="L22" s="34"/>
      <c r="M22" s="37">
        <v>1000</v>
      </c>
      <c r="N22" s="37"/>
      <c r="O22" s="37">
        <v>957.1241340572927</v>
      </c>
      <c r="P22" s="34"/>
      <c r="Q22" s="39"/>
      <c r="R22" s="37">
        <v>954.6605490614172</v>
      </c>
      <c r="S22" s="34"/>
      <c r="T22" s="34"/>
      <c r="U22" s="34"/>
      <c r="V22" s="34"/>
    </row>
    <row r="23" spans="1:22" s="11" customFormat="1" ht="15">
      <c r="A23" s="16">
        <v>20</v>
      </c>
      <c r="B23" s="8">
        <v>6</v>
      </c>
      <c r="C23" s="20" t="s">
        <v>69</v>
      </c>
      <c r="D23" s="31" t="s">
        <v>95</v>
      </c>
      <c r="E23" s="32" t="s">
        <v>147</v>
      </c>
      <c r="F23" s="35" t="s">
        <v>22</v>
      </c>
      <c r="G23" s="36">
        <v>1975</v>
      </c>
      <c r="H23" s="33" t="s">
        <v>494</v>
      </c>
      <c r="I23" s="17">
        <f t="shared" si="0"/>
        <v>3801.3445273877674</v>
      </c>
      <c r="J23" s="18">
        <f t="shared" si="1"/>
        <v>5</v>
      </c>
      <c r="K23" s="34">
        <v>839.3813206424747</v>
      </c>
      <c r="L23" s="34">
        <v>882.3869104908565</v>
      </c>
      <c r="M23" s="37"/>
      <c r="N23" s="37"/>
      <c r="O23" s="37"/>
      <c r="P23" s="34">
        <v>857.3446327683616</v>
      </c>
      <c r="Q23" s="39"/>
      <c r="R23" s="37">
        <v>394.60632822715155</v>
      </c>
      <c r="S23" s="40">
        <v>827.625335258923</v>
      </c>
      <c r="T23" s="34"/>
      <c r="U23" s="34"/>
      <c r="V23" s="34"/>
    </row>
    <row r="24" spans="1:22" s="11" customFormat="1" ht="15">
      <c r="A24" s="16">
        <v>21</v>
      </c>
      <c r="B24" s="8">
        <v>5</v>
      </c>
      <c r="C24" s="20" t="s">
        <v>73</v>
      </c>
      <c r="D24" s="31" t="s">
        <v>511</v>
      </c>
      <c r="E24" s="32" t="s">
        <v>10</v>
      </c>
      <c r="F24" s="35" t="s">
        <v>43</v>
      </c>
      <c r="G24" s="36">
        <v>1981</v>
      </c>
      <c r="H24" s="33" t="s">
        <v>493</v>
      </c>
      <c r="I24" s="17">
        <f t="shared" si="0"/>
        <v>3657.6114488862986</v>
      </c>
      <c r="J24" s="18">
        <f t="shared" si="1"/>
        <v>4</v>
      </c>
      <c r="K24" s="34">
        <v>909.2801903628792</v>
      </c>
      <c r="L24" s="34">
        <v>939.0760346487007</v>
      </c>
      <c r="M24" s="37">
        <v>928.7105570705103</v>
      </c>
      <c r="N24" s="37"/>
      <c r="O24" s="37"/>
      <c r="P24" s="34"/>
      <c r="Q24" s="39"/>
      <c r="R24" s="37"/>
      <c r="S24" s="40">
        <v>880.5446668042088</v>
      </c>
      <c r="T24" s="34"/>
      <c r="U24" s="34"/>
      <c r="V24" s="34"/>
    </row>
    <row r="25" spans="1:22" s="11" customFormat="1" ht="15">
      <c r="A25" s="16">
        <v>22</v>
      </c>
      <c r="B25" s="8">
        <v>6</v>
      </c>
      <c r="C25" s="20" t="s">
        <v>134</v>
      </c>
      <c r="D25" s="31" t="s">
        <v>456</v>
      </c>
      <c r="E25" s="32" t="s">
        <v>10</v>
      </c>
      <c r="F25" s="35" t="s">
        <v>22</v>
      </c>
      <c r="G25" s="36">
        <v>1981</v>
      </c>
      <c r="H25" s="33" t="s">
        <v>493</v>
      </c>
      <c r="I25" s="17">
        <f t="shared" si="0"/>
        <v>3583.574261332345</v>
      </c>
      <c r="J25" s="18">
        <f t="shared" si="1"/>
        <v>7</v>
      </c>
      <c r="K25" s="34"/>
      <c r="L25" s="34">
        <v>344.6464146551832</v>
      </c>
      <c r="M25" s="37">
        <v>191.1276948590382</v>
      </c>
      <c r="N25" s="37"/>
      <c r="O25" s="37">
        <v>643.6996817075453</v>
      </c>
      <c r="P25" s="34">
        <v>658.1920903954804</v>
      </c>
      <c r="Q25" s="39"/>
      <c r="R25" s="37">
        <v>297.8646717764066</v>
      </c>
      <c r="S25" s="40">
        <v>712.6057355064988</v>
      </c>
      <c r="T25" s="40">
        <v>735.437972432192</v>
      </c>
      <c r="U25" s="34"/>
      <c r="V25" s="34"/>
    </row>
    <row r="26" spans="1:22" s="11" customFormat="1" ht="15">
      <c r="A26" s="16">
        <v>23</v>
      </c>
      <c r="B26" s="8">
        <v>6</v>
      </c>
      <c r="C26" s="20" t="s">
        <v>61</v>
      </c>
      <c r="D26" s="31" t="s">
        <v>62</v>
      </c>
      <c r="E26" s="32" t="s">
        <v>5</v>
      </c>
      <c r="F26" s="35" t="s">
        <v>20</v>
      </c>
      <c r="G26" s="36">
        <v>1994</v>
      </c>
      <c r="H26" s="33" t="s">
        <v>491</v>
      </c>
      <c r="I26" s="17">
        <f t="shared" si="0"/>
        <v>3465.0495347296956</v>
      </c>
      <c r="J26" s="18">
        <f t="shared" si="1"/>
        <v>4</v>
      </c>
      <c r="K26" s="34">
        <v>993.0101130279595</v>
      </c>
      <c r="L26" s="34"/>
      <c r="M26" s="37"/>
      <c r="N26" s="37">
        <v>1000</v>
      </c>
      <c r="O26" s="37"/>
      <c r="P26" s="34"/>
      <c r="Q26" s="39"/>
      <c r="R26" s="37">
        <v>472.0394217017363</v>
      </c>
      <c r="S26" s="34"/>
      <c r="T26" s="40">
        <v>1000</v>
      </c>
      <c r="U26" s="34"/>
      <c r="V26" s="34"/>
    </row>
    <row r="27" spans="1:22" s="11" customFormat="1" ht="15">
      <c r="A27" s="16">
        <v>24</v>
      </c>
      <c r="B27" s="8">
        <v>7</v>
      </c>
      <c r="C27" s="20" t="s">
        <v>93</v>
      </c>
      <c r="D27" s="31" t="s">
        <v>94</v>
      </c>
      <c r="E27" s="32" t="s">
        <v>2</v>
      </c>
      <c r="F27" s="35" t="s">
        <v>146</v>
      </c>
      <c r="G27" s="36">
        <v>1977</v>
      </c>
      <c r="H27" s="33" t="s">
        <v>494</v>
      </c>
      <c r="I27" s="17">
        <f t="shared" si="0"/>
        <v>3426.1303772093233</v>
      </c>
      <c r="J27" s="18">
        <f t="shared" si="1"/>
        <v>4</v>
      </c>
      <c r="K27" s="34">
        <v>842.8019036287924</v>
      </c>
      <c r="L27" s="34"/>
      <c r="M27" s="37"/>
      <c r="N27" s="37"/>
      <c r="O27" s="37"/>
      <c r="P27" s="34">
        <v>843.7853107344632</v>
      </c>
      <c r="Q27" s="39"/>
      <c r="R27" s="37">
        <v>918.1072230895176</v>
      </c>
      <c r="S27" s="40">
        <v>821.4359397565504</v>
      </c>
      <c r="T27" s="34"/>
      <c r="U27" s="34"/>
      <c r="V27" s="34"/>
    </row>
    <row r="28" spans="1:22" s="11" customFormat="1" ht="15">
      <c r="A28" s="16">
        <v>25</v>
      </c>
      <c r="B28" s="8">
        <v>2</v>
      </c>
      <c r="C28" s="20" t="s">
        <v>109</v>
      </c>
      <c r="D28" s="31" t="s">
        <v>110</v>
      </c>
      <c r="E28" s="32" t="s">
        <v>5</v>
      </c>
      <c r="F28" s="35" t="s">
        <v>23</v>
      </c>
      <c r="G28" s="36">
        <v>51</v>
      </c>
      <c r="H28" s="33" t="s">
        <v>496</v>
      </c>
      <c r="I28" s="17">
        <f t="shared" si="0"/>
        <v>3320.3274730031444</v>
      </c>
      <c r="J28" s="18">
        <f t="shared" si="1"/>
        <v>4</v>
      </c>
      <c r="K28" s="34">
        <v>798.3343248066627</v>
      </c>
      <c r="L28" s="34"/>
      <c r="M28" s="37"/>
      <c r="N28" s="37"/>
      <c r="O28" s="37">
        <v>875.9595581351807</v>
      </c>
      <c r="P28" s="34"/>
      <c r="Q28" s="39"/>
      <c r="R28" s="37"/>
      <c r="S28" s="40">
        <v>806.994016917681</v>
      </c>
      <c r="T28" s="40">
        <v>839.0395731436195</v>
      </c>
      <c r="U28" s="34"/>
      <c r="V28" s="34"/>
    </row>
    <row r="29" spans="1:22" s="11" customFormat="1" ht="15">
      <c r="A29" s="16">
        <v>26</v>
      </c>
      <c r="B29" s="8">
        <v>3</v>
      </c>
      <c r="C29" s="20" t="s">
        <v>125</v>
      </c>
      <c r="D29" s="31" t="s">
        <v>512</v>
      </c>
      <c r="E29" s="32" t="s">
        <v>3</v>
      </c>
      <c r="F29" s="35" t="s">
        <v>513</v>
      </c>
      <c r="G29" s="36">
        <v>1967</v>
      </c>
      <c r="H29" s="33" t="s">
        <v>496</v>
      </c>
      <c r="I29" s="17">
        <f t="shared" si="0"/>
        <v>3311.9182473165056</v>
      </c>
      <c r="J29" s="18">
        <f t="shared" si="1"/>
        <v>4</v>
      </c>
      <c r="K29" s="34"/>
      <c r="L29" s="34"/>
      <c r="M29" s="37">
        <v>875.3408648227503</v>
      </c>
      <c r="N29" s="37"/>
      <c r="O29" s="37">
        <v>824.3774574049804</v>
      </c>
      <c r="P29" s="34"/>
      <c r="Q29" s="39"/>
      <c r="R29" s="37"/>
      <c r="S29" s="40">
        <v>796.0594181968228</v>
      </c>
      <c r="T29" s="40">
        <v>816.1405068919521</v>
      </c>
      <c r="U29" s="34"/>
      <c r="V29" s="34"/>
    </row>
    <row r="30" spans="1:22" s="11" customFormat="1" ht="15">
      <c r="A30" s="16">
        <v>27</v>
      </c>
      <c r="B30" s="8">
        <v>7</v>
      </c>
      <c r="C30" s="20" t="s">
        <v>97</v>
      </c>
      <c r="D30" s="31" t="s">
        <v>98</v>
      </c>
      <c r="E30" s="32" t="s">
        <v>2</v>
      </c>
      <c r="F30" s="35" t="s">
        <v>470</v>
      </c>
      <c r="G30" s="36">
        <v>37</v>
      </c>
      <c r="H30" s="33" t="s">
        <v>493</v>
      </c>
      <c r="I30" s="17">
        <f t="shared" si="0"/>
        <v>3286.223809272857</v>
      </c>
      <c r="J30" s="18">
        <f t="shared" si="1"/>
        <v>4</v>
      </c>
      <c r="K30" s="34">
        <v>836.1094586555622</v>
      </c>
      <c r="L30" s="34"/>
      <c r="M30" s="37"/>
      <c r="N30" s="37"/>
      <c r="O30" s="37">
        <v>845.815390376334</v>
      </c>
      <c r="P30" s="34">
        <v>762.1468926553673</v>
      </c>
      <c r="Q30" s="39"/>
      <c r="R30" s="37"/>
      <c r="S30" s="34"/>
      <c r="T30" s="40">
        <v>842.1520675855936</v>
      </c>
      <c r="U30" s="34"/>
      <c r="V30" s="34"/>
    </row>
    <row r="31" spans="1:22" s="11" customFormat="1" ht="12.75">
      <c r="A31" s="16">
        <v>28</v>
      </c>
      <c r="B31" s="8">
        <v>8</v>
      </c>
      <c r="C31" s="20" t="s">
        <v>101</v>
      </c>
      <c r="D31" s="31" t="s">
        <v>102</v>
      </c>
      <c r="E31" s="32" t="s">
        <v>5</v>
      </c>
      <c r="F31" s="35" t="s">
        <v>148</v>
      </c>
      <c r="G31" s="36">
        <v>36</v>
      </c>
      <c r="H31" s="33" t="s">
        <v>493</v>
      </c>
      <c r="I31" s="17">
        <f t="shared" si="0"/>
        <v>3270.8052164231644</v>
      </c>
      <c r="J31" s="18">
        <f t="shared" si="1"/>
        <v>4</v>
      </c>
      <c r="K31" s="34">
        <v>825.4015466983939</v>
      </c>
      <c r="L31" s="34"/>
      <c r="M31" s="37"/>
      <c r="N31" s="37"/>
      <c r="O31" s="37">
        <v>784.4036697247706</v>
      </c>
      <c r="P31" s="34">
        <v>786</v>
      </c>
      <c r="Q31" s="39"/>
      <c r="R31" s="37"/>
      <c r="S31" s="34"/>
      <c r="T31" s="34">
        <v>875</v>
      </c>
      <c r="U31" s="34"/>
      <c r="V31" s="34"/>
    </row>
    <row r="32" spans="1:22" s="11" customFormat="1" ht="15">
      <c r="A32" s="16">
        <v>29</v>
      </c>
      <c r="B32" s="8">
        <v>2</v>
      </c>
      <c r="C32" s="20" t="s">
        <v>551</v>
      </c>
      <c r="D32" s="31" t="s">
        <v>552</v>
      </c>
      <c r="E32" s="32" t="s">
        <v>11</v>
      </c>
      <c r="F32" s="35" t="s">
        <v>25</v>
      </c>
      <c r="G32" s="36">
        <v>1961</v>
      </c>
      <c r="H32" s="33" t="s">
        <v>497</v>
      </c>
      <c r="I32" s="17">
        <f t="shared" si="0"/>
        <v>3122.0471432466115</v>
      </c>
      <c r="J32" s="18">
        <f t="shared" si="1"/>
        <v>4</v>
      </c>
      <c r="K32" s="34"/>
      <c r="L32" s="34"/>
      <c r="M32" s="37"/>
      <c r="N32" s="37">
        <v>799.1565629942012</v>
      </c>
      <c r="O32" s="37">
        <v>768.6762778505899</v>
      </c>
      <c r="P32" s="34">
        <v>775.4237288135593</v>
      </c>
      <c r="Q32" s="39"/>
      <c r="R32" s="37"/>
      <c r="S32" s="34"/>
      <c r="T32" s="40">
        <v>778.7905735882614</v>
      </c>
      <c r="U32" s="34"/>
      <c r="V32" s="34"/>
    </row>
    <row r="33" spans="1:22" s="11" customFormat="1" ht="15">
      <c r="A33" s="16">
        <v>30</v>
      </c>
      <c r="B33" s="8">
        <v>8</v>
      </c>
      <c r="C33" s="20" t="s">
        <v>105</v>
      </c>
      <c r="D33" s="31" t="s">
        <v>120</v>
      </c>
      <c r="E33" s="32" t="s">
        <v>10</v>
      </c>
      <c r="F33" s="35" t="s">
        <v>22</v>
      </c>
      <c r="G33" s="36">
        <v>1977</v>
      </c>
      <c r="H33" s="33" t="s">
        <v>494</v>
      </c>
      <c r="I33" s="17">
        <f t="shared" si="0"/>
        <v>3103.474991193456</v>
      </c>
      <c r="J33" s="18">
        <f t="shared" si="1"/>
        <v>5</v>
      </c>
      <c r="K33" s="34">
        <v>767.4003569303985</v>
      </c>
      <c r="L33" s="34">
        <v>819.8267564966314</v>
      </c>
      <c r="M33" s="37"/>
      <c r="N33" s="37"/>
      <c r="O33" s="37">
        <v>427.3201303051679</v>
      </c>
      <c r="P33" s="34"/>
      <c r="Q33" s="39"/>
      <c r="R33" s="37"/>
      <c r="S33" s="40">
        <v>208.0918203825565</v>
      </c>
      <c r="T33" s="40">
        <v>880.8359270787017</v>
      </c>
      <c r="U33" s="34"/>
      <c r="V33" s="34"/>
    </row>
    <row r="34" spans="1:22" s="11" customFormat="1" ht="12.75">
      <c r="A34" s="16">
        <v>31</v>
      </c>
      <c r="B34" s="8">
        <v>9</v>
      </c>
      <c r="C34" s="20" t="s">
        <v>189</v>
      </c>
      <c r="D34" s="31" t="s">
        <v>70</v>
      </c>
      <c r="E34" s="32" t="s">
        <v>2</v>
      </c>
      <c r="F34" s="35" t="s">
        <v>554</v>
      </c>
      <c r="G34" s="36">
        <v>1978</v>
      </c>
      <c r="H34" s="33" t="s">
        <v>493</v>
      </c>
      <c r="I34" s="17">
        <f t="shared" si="0"/>
        <v>2889.2457608582754</v>
      </c>
      <c r="J34" s="18">
        <f t="shared" si="1"/>
        <v>3</v>
      </c>
      <c r="K34" s="34">
        <v>937.5371802498513</v>
      </c>
      <c r="L34" s="34">
        <v>967.0837343599616</v>
      </c>
      <c r="M34" s="37"/>
      <c r="N34" s="37">
        <v>984.6248462484625</v>
      </c>
      <c r="O34" s="37"/>
      <c r="P34" s="34"/>
      <c r="Q34" s="39"/>
      <c r="R34" s="37"/>
      <c r="S34" s="34"/>
      <c r="T34" s="34"/>
      <c r="U34" s="34"/>
      <c r="V34" s="34"/>
    </row>
    <row r="35" spans="1:22" s="11" customFormat="1" ht="12.75">
      <c r="A35" s="16">
        <v>32</v>
      </c>
      <c r="B35" s="8">
        <v>7</v>
      </c>
      <c r="C35" s="20" t="s">
        <v>118</v>
      </c>
      <c r="D35" s="31" t="s">
        <v>447</v>
      </c>
      <c r="E35" s="32" t="s">
        <v>13</v>
      </c>
      <c r="F35" s="35" t="s">
        <v>47</v>
      </c>
      <c r="G35" s="36">
        <v>1992</v>
      </c>
      <c r="H35" s="33" t="s">
        <v>491</v>
      </c>
      <c r="I35" s="17">
        <f t="shared" si="0"/>
        <v>2887.3012255992944</v>
      </c>
      <c r="J35" s="18">
        <f t="shared" si="1"/>
        <v>4</v>
      </c>
      <c r="K35" s="34"/>
      <c r="L35" s="34">
        <v>843.5033686236766</v>
      </c>
      <c r="M35" s="37"/>
      <c r="N35" s="37">
        <v>845.4797047970479</v>
      </c>
      <c r="O35" s="37"/>
      <c r="P35" s="34">
        <v>812.1468926553672</v>
      </c>
      <c r="Q35" s="39"/>
      <c r="R35" s="37">
        <v>386.171259523203</v>
      </c>
      <c r="S35" s="34"/>
      <c r="T35" s="34"/>
      <c r="U35" s="34"/>
      <c r="V35" s="34"/>
    </row>
    <row r="36" spans="1:22" s="11" customFormat="1" ht="15">
      <c r="A36" s="16">
        <v>33</v>
      </c>
      <c r="B36" s="8">
        <v>2</v>
      </c>
      <c r="C36" s="20" t="s">
        <v>453</v>
      </c>
      <c r="D36" s="31" t="s">
        <v>454</v>
      </c>
      <c r="E36" s="32" t="s">
        <v>6</v>
      </c>
      <c r="F36" s="35" t="s">
        <v>22</v>
      </c>
      <c r="G36" s="36">
        <v>1986</v>
      </c>
      <c r="H36" s="33" t="s">
        <v>492</v>
      </c>
      <c r="I36" s="17">
        <f aca="true" t="shared" si="2" ref="I36:I67">SUM(K36:V36)</f>
        <v>2823.242516567745</v>
      </c>
      <c r="J36" s="18">
        <f aca="true" t="shared" si="3" ref="J36:J67">COUNT(K36:V36)</f>
        <v>4</v>
      </c>
      <c r="K36" s="34"/>
      <c r="L36" s="34">
        <v>393.42051704134855</v>
      </c>
      <c r="M36" s="37">
        <v>844.5656408258668</v>
      </c>
      <c r="N36" s="37"/>
      <c r="O36" s="37"/>
      <c r="P36" s="34">
        <v>811.5819209039547</v>
      </c>
      <c r="Q36" s="39"/>
      <c r="R36" s="37"/>
      <c r="S36" s="40">
        <v>773.6744377965751</v>
      </c>
      <c r="T36" s="34"/>
      <c r="U36" s="34"/>
      <c r="V36" s="34"/>
    </row>
    <row r="37" spans="1:22" s="11" customFormat="1" ht="15">
      <c r="A37" s="16">
        <v>34</v>
      </c>
      <c r="B37" s="8">
        <v>3</v>
      </c>
      <c r="C37" s="20" t="s">
        <v>138</v>
      </c>
      <c r="D37" s="31" t="s">
        <v>139</v>
      </c>
      <c r="E37" s="32" t="s">
        <v>5</v>
      </c>
      <c r="F37" s="35" t="s">
        <v>196</v>
      </c>
      <c r="G37" s="36">
        <v>1984</v>
      </c>
      <c r="H37" s="33" t="s">
        <v>492</v>
      </c>
      <c r="I37" s="17">
        <f t="shared" si="2"/>
        <v>2820.306697333617</v>
      </c>
      <c r="J37" s="18">
        <f t="shared" si="3"/>
        <v>4</v>
      </c>
      <c r="K37" s="34">
        <v>645.4491374182036</v>
      </c>
      <c r="L37" s="34"/>
      <c r="M37" s="37">
        <v>830.5414881184262</v>
      </c>
      <c r="N37" s="37"/>
      <c r="O37" s="37"/>
      <c r="P37" s="34">
        <v>700</v>
      </c>
      <c r="Q37" s="39"/>
      <c r="R37" s="37"/>
      <c r="S37" s="40">
        <v>644.3160717969878</v>
      </c>
      <c r="T37" s="34"/>
      <c r="U37" s="34"/>
      <c r="V37" s="34"/>
    </row>
    <row r="38" spans="1:22" s="11" customFormat="1" ht="12.75">
      <c r="A38" s="16">
        <v>35</v>
      </c>
      <c r="B38" s="8">
        <v>4</v>
      </c>
      <c r="C38" s="20" t="s">
        <v>142</v>
      </c>
      <c r="D38" s="31" t="s">
        <v>143</v>
      </c>
      <c r="E38" s="32" t="s">
        <v>6</v>
      </c>
      <c r="F38" s="35" t="s">
        <v>22</v>
      </c>
      <c r="G38" s="36">
        <v>1986</v>
      </c>
      <c r="H38" s="33" t="s">
        <v>492</v>
      </c>
      <c r="I38" s="17">
        <f t="shared" si="2"/>
        <v>2795.197803193266</v>
      </c>
      <c r="J38" s="18">
        <f t="shared" si="3"/>
        <v>4</v>
      </c>
      <c r="K38" s="34">
        <v>619.4229625223082</v>
      </c>
      <c r="L38" s="34">
        <v>421.9318489509085</v>
      </c>
      <c r="M38" s="37">
        <v>924.0358395013636</v>
      </c>
      <c r="N38" s="37"/>
      <c r="O38" s="37">
        <v>829.8071522186857</v>
      </c>
      <c r="P38" s="34"/>
      <c r="Q38" s="39"/>
      <c r="R38" s="37"/>
      <c r="S38" s="34"/>
      <c r="T38" s="34"/>
      <c r="U38" s="34"/>
      <c r="V38" s="34"/>
    </row>
    <row r="39" spans="1:22" s="11" customFormat="1" ht="12.75">
      <c r="A39" s="16">
        <v>36</v>
      </c>
      <c r="B39" s="8">
        <v>9</v>
      </c>
      <c r="C39" s="20" t="s">
        <v>79</v>
      </c>
      <c r="D39" s="31" t="s">
        <v>80</v>
      </c>
      <c r="E39" s="32" t="s">
        <v>11</v>
      </c>
      <c r="F39" s="35" t="s">
        <v>22</v>
      </c>
      <c r="G39" s="36">
        <v>41</v>
      </c>
      <c r="H39" s="33" t="s">
        <v>494</v>
      </c>
      <c r="I39" s="17">
        <f t="shared" si="2"/>
        <v>2766.282872358975</v>
      </c>
      <c r="J39" s="18">
        <f t="shared" si="3"/>
        <v>3</v>
      </c>
      <c r="K39" s="34">
        <v>884.2950624628197</v>
      </c>
      <c r="L39" s="34"/>
      <c r="M39" s="37"/>
      <c r="N39" s="37"/>
      <c r="O39" s="37">
        <v>956.2815952068901</v>
      </c>
      <c r="P39" s="34">
        <v>925.7062146892655</v>
      </c>
      <c r="Q39" s="39"/>
      <c r="R39" s="37"/>
      <c r="S39" s="34"/>
      <c r="T39" s="34"/>
      <c r="U39" s="34"/>
      <c r="V39" s="34"/>
    </row>
    <row r="40" spans="1:22" s="11" customFormat="1" ht="15">
      <c r="A40" s="16">
        <v>37</v>
      </c>
      <c r="B40" s="8">
        <v>1</v>
      </c>
      <c r="C40" s="20" t="s">
        <v>455</v>
      </c>
      <c r="D40" s="31" t="s">
        <v>510</v>
      </c>
      <c r="E40" s="32" t="s">
        <v>2</v>
      </c>
      <c r="F40" s="35" t="s">
        <v>470</v>
      </c>
      <c r="G40" s="36">
        <v>1972</v>
      </c>
      <c r="H40" s="33" t="s">
        <v>495</v>
      </c>
      <c r="I40" s="17">
        <f t="shared" si="2"/>
        <v>2687.2984956439404</v>
      </c>
      <c r="J40" s="18">
        <f t="shared" si="3"/>
        <v>3</v>
      </c>
      <c r="K40" s="34"/>
      <c r="L40" s="34"/>
      <c r="M40" s="37">
        <v>959.0962212699651</v>
      </c>
      <c r="N40" s="37"/>
      <c r="O40" s="37">
        <v>886.4444860513012</v>
      </c>
      <c r="P40" s="34"/>
      <c r="Q40" s="39"/>
      <c r="R40" s="37"/>
      <c r="S40" s="40">
        <v>841.757788322674</v>
      </c>
      <c r="T40" s="34"/>
      <c r="U40" s="34"/>
      <c r="V40" s="34"/>
    </row>
    <row r="41" spans="1:22" s="11" customFormat="1" ht="15">
      <c r="A41" s="16">
        <v>38</v>
      </c>
      <c r="B41" s="8">
        <v>10</v>
      </c>
      <c r="C41" s="20" t="s">
        <v>101</v>
      </c>
      <c r="D41" s="31" t="s">
        <v>124</v>
      </c>
      <c r="E41" s="32" t="s">
        <v>11</v>
      </c>
      <c r="F41" s="35"/>
      <c r="G41" s="36">
        <v>1978</v>
      </c>
      <c r="H41" s="33" t="s">
        <v>493</v>
      </c>
      <c r="I41" s="17">
        <f t="shared" si="2"/>
        <v>2679.5729094042294</v>
      </c>
      <c r="J41" s="18">
        <f t="shared" si="3"/>
        <v>4</v>
      </c>
      <c r="K41" s="34">
        <v>744.6460440214157</v>
      </c>
      <c r="L41" s="34">
        <v>402.83463606809005</v>
      </c>
      <c r="M41" s="37"/>
      <c r="N41" s="37"/>
      <c r="O41" s="37"/>
      <c r="P41" s="34">
        <v>782.2033898305085</v>
      </c>
      <c r="Q41" s="39"/>
      <c r="R41" s="37"/>
      <c r="S41" s="34"/>
      <c r="T41" s="40">
        <v>749.8888394842153</v>
      </c>
      <c r="U41" s="34"/>
      <c r="V41" s="34"/>
    </row>
    <row r="42" spans="1:22" s="11" customFormat="1" ht="12.75">
      <c r="A42" s="16">
        <v>39</v>
      </c>
      <c r="B42" s="8">
        <v>1</v>
      </c>
      <c r="C42" s="20" t="s">
        <v>157</v>
      </c>
      <c r="D42" s="31" t="s">
        <v>152</v>
      </c>
      <c r="E42" s="32" t="s">
        <v>2</v>
      </c>
      <c r="F42" s="35" t="s">
        <v>22</v>
      </c>
      <c r="G42" s="36">
        <v>2001</v>
      </c>
      <c r="H42" s="33" t="s">
        <v>490</v>
      </c>
      <c r="I42" s="17">
        <f t="shared" si="2"/>
        <v>2667.0518859488907</v>
      </c>
      <c r="J42" s="18">
        <f t="shared" si="3"/>
        <v>9</v>
      </c>
      <c r="K42" s="34">
        <v>210</v>
      </c>
      <c r="L42" s="34">
        <v>233.7877918266207</v>
      </c>
      <c r="M42" s="37">
        <v>242.74461028192374</v>
      </c>
      <c r="N42" s="37">
        <v>343.8759383642829</v>
      </c>
      <c r="O42" s="37">
        <v>404.98817824442494</v>
      </c>
      <c r="P42" s="34">
        <v>792.6553672316385</v>
      </c>
      <c r="Q42" s="39"/>
      <c r="R42" s="37">
        <v>118</v>
      </c>
      <c r="S42" s="34">
        <v>92</v>
      </c>
      <c r="T42" s="34">
        <v>229</v>
      </c>
      <c r="U42" s="34"/>
      <c r="V42" s="34"/>
    </row>
    <row r="43" spans="1:22" s="11" customFormat="1" ht="15">
      <c r="A43" s="16">
        <v>40</v>
      </c>
      <c r="B43" s="8">
        <v>4</v>
      </c>
      <c r="C43" s="20" t="s">
        <v>109</v>
      </c>
      <c r="D43" s="31" t="s">
        <v>144</v>
      </c>
      <c r="E43" s="32" t="s">
        <v>10</v>
      </c>
      <c r="F43" s="35" t="s">
        <v>22</v>
      </c>
      <c r="G43" s="36">
        <v>1963</v>
      </c>
      <c r="H43" s="33" t="s">
        <v>496</v>
      </c>
      <c r="I43" s="17">
        <f t="shared" si="2"/>
        <v>2657.6044209792935</v>
      </c>
      <c r="J43" s="18">
        <f t="shared" si="3"/>
        <v>7</v>
      </c>
      <c r="K43" s="34">
        <v>544.6162998215348</v>
      </c>
      <c r="L43" s="34">
        <v>348.59137881877007</v>
      </c>
      <c r="M43" s="37">
        <v>97.63681592039802</v>
      </c>
      <c r="N43" s="37"/>
      <c r="O43" s="37">
        <v>329.57353061072575</v>
      </c>
      <c r="P43" s="34"/>
      <c r="Q43" s="39"/>
      <c r="R43" s="37">
        <v>244.05186374203504</v>
      </c>
      <c r="S43" s="40">
        <v>554.6729936042913</v>
      </c>
      <c r="T43" s="40">
        <v>538.4615384615386</v>
      </c>
      <c r="U43" s="34"/>
      <c r="V43" s="34"/>
    </row>
    <row r="44" spans="1:22" s="11" customFormat="1" ht="12.75">
      <c r="A44" s="16">
        <v>41</v>
      </c>
      <c r="B44" s="8">
        <v>5</v>
      </c>
      <c r="C44" s="20" t="s">
        <v>86</v>
      </c>
      <c r="D44" s="31" t="s">
        <v>87</v>
      </c>
      <c r="E44" s="32" t="s">
        <v>2</v>
      </c>
      <c r="F44" s="35" t="s">
        <v>20</v>
      </c>
      <c r="G44" s="36">
        <v>1987</v>
      </c>
      <c r="H44" s="33" t="s">
        <v>492</v>
      </c>
      <c r="I44" s="17">
        <f t="shared" si="2"/>
        <v>2645.4037960016867</v>
      </c>
      <c r="J44" s="18">
        <f t="shared" si="3"/>
        <v>4</v>
      </c>
      <c r="K44" s="34">
        <v>861.8381915526472</v>
      </c>
      <c r="L44" s="34">
        <v>454.20882847116496</v>
      </c>
      <c r="M44" s="37"/>
      <c r="N44" s="37">
        <v>487.3567759778743</v>
      </c>
      <c r="O44" s="37"/>
      <c r="P44" s="34"/>
      <c r="Q44" s="39"/>
      <c r="R44" s="37"/>
      <c r="S44" s="34">
        <v>842</v>
      </c>
      <c r="T44" s="34"/>
      <c r="U44" s="34"/>
      <c r="V44" s="34"/>
    </row>
    <row r="45" spans="1:22" s="11" customFormat="1" ht="12.75">
      <c r="A45" s="16">
        <v>42</v>
      </c>
      <c r="B45" s="8">
        <v>11</v>
      </c>
      <c r="C45" s="20" t="s">
        <v>91</v>
      </c>
      <c r="D45" s="31" t="s">
        <v>92</v>
      </c>
      <c r="E45" s="32" t="s">
        <v>2</v>
      </c>
      <c r="F45" s="35" t="s">
        <v>554</v>
      </c>
      <c r="G45" s="36">
        <v>1981</v>
      </c>
      <c r="H45" s="33" t="s">
        <v>493</v>
      </c>
      <c r="I45" s="17">
        <f t="shared" si="2"/>
        <v>2615.986846070551</v>
      </c>
      <c r="J45" s="18">
        <f t="shared" si="3"/>
        <v>3</v>
      </c>
      <c r="K45" s="34">
        <v>847.4122546103509</v>
      </c>
      <c r="L45" s="34"/>
      <c r="M45" s="37"/>
      <c r="N45" s="37">
        <v>905.5745914602003</v>
      </c>
      <c r="O45" s="37"/>
      <c r="P45" s="34"/>
      <c r="Q45" s="39"/>
      <c r="R45" s="37"/>
      <c r="S45" s="34"/>
      <c r="T45" s="34">
        <v>863</v>
      </c>
      <c r="U45" s="34"/>
      <c r="V45" s="34"/>
    </row>
    <row r="46" spans="1:22" s="11" customFormat="1" ht="12.75">
      <c r="A46" s="16">
        <v>43</v>
      </c>
      <c r="B46" s="8">
        <v>10</v>
      </c>
      <c r="C46" s="20" t="s">
        <v>112</v>
      </c>
      <c r="D46" s="31" t="s">
        <v>550</v>
      </c>
      <c r="E46" s="32" t="s">
        <v>24</v>
      </c>
      <c r="F46" s="35" t="s">
        <v>196</v>
      </c>
      <c r="G46" s="36">
        <v>1974</v>
      </c>
      <c r="H46" s="33" t="s">
        <v>494</v>
      </c>
      <c r="I46" s="17">
        <f t="shared" si="2"/>
        <v>2596.5246153108906</v>
      </c>
      <c r="J46" s="18">
        <f t="shared" si="3"/>
        <v>3</v>
      </c>
      <c r="K46" s="34"/>
      <c r="L46" s="34"/>
      <c r="M46" s="37"/>
      <c r="N46" s="37">
        <v>867.9274292742926</v>
      </c>
      <c r="O46" s="37">
        <v>875.7723272795357</v>
      </c>
      <c r="P46" s="34">
        <v>852.8248587570623</v>
      </c>
      <c r="Q46" s="39"/>
      <c r="R46" s="37"/>
      <c r="S46" s="34"/>
      <c r="T46" s="34"/>
      <c r="U46" s="34"/>
      <c r="V46" s="34"/>
    </row>
    <row r="47" spans="1:22" s="11" customFormat="1" ht="15">
      <c r="A47" s="16">
        <v>44</v>
      </c>
      <c r="B47" s="8">
        <v>3</v>
      </c>
      <c r="C47" s="20" t="s">
        <v>572</v>
      </c>
      <c r="D47" s="31" t="s">
        <v>573</v>
      </c>
      <c r="E47" s="32" t="s">
        <v>5</v>
      </c>
      <c r="F47" s="35" t="s">
        <v>22</v>
      </c>
      <c r="G47" s="36">
        <v>19</v>
      </c>
      <c r="H47" s="33" t="s">
        <v>498</v>
      </c>
      <c r="I47" s="17">
        <f t="shared" si="2"/>
        <v>2563.218707508951</v>
      </c>
      <c r="J47" s="18">
        <f t="shared" si="3"/>
        <v>4</v>
      </c>
      <c r="K47" s="34"/>
      <c r="L47" s="34"/>
      <c r="M47" s="37"/>
      <c r="N47" s="37"/>
      <c r="O47" s="37">
        <v>386.8213124807254</v>
      </c>
      <c r="P47" s="34">
        <v>723.1638418079095</v>
      </c>
      <c r="Q47" s="39"/>
      <c r="R47" s="37"/>
      <c r="S47" s="40">
        <v>717.3509387249845</v>
      </c>
      <c r="T47" s="40">
        <v>735.8826144953313</v>
      </c>
      <c r="U47" s="34"/>
      <c r="V47" s="34"/>
    </row>
    <row r="48" spans="1:22" s="11" customFormat="1" ht="12.75">
      <c r="A48" s="16">
        <v>45</v>
      </c>
      <c r="B48" s="8">
        <v>8</v>
      </c>
      <c r="C48" s="20" t="s">
        <v>507</v>
      </c>
      <c r="D48" s="31" t="s">
        <v>508</v>
      </c>
      <c r="E48" s="32" t="s">
        <v>509</v>
      </c>
      <c r="F48" s="35"/>
      <c r="G48" s="36">
        <v>1996</v>
      </c>
      <c r="H48" s="33" t="s">
        <v>491</v>
      </c>
      <c r="I48" s="17">
        <f t="shared" si="2"/>
        <v>2443.119863129349</v>
      </c>
      <c r="J48" s="18">
        <f t="shared" si="3"/>
        <v>3</v>
      </c>
      <c r="K48" s="34"/>
      <c r="L48" s="34"/>
      <c r="M48" s="37">
        <v>979.7428905336969</v>
      </c>
      <c r="N48" s="37"/>
      <c r="O48" s="37">
        <v>473.9336492890995</v>
      </c>
      <c r="P48" s="34"/>
      <c r="Q48" s="39"/>
      <c r="R48" s="37">
        <v>989.4433233065529</v>
      </c>
      <c r="S48" s="34"/>
      <c r="T48" s="34"/>
      <c r="U48" s="34"/>
      <c r="V48" s="34"/>
    </row>
    <row r="49" spans="1:22" s="11" customFormat="1" ht="15">
      <c r="A49" s="16">
        <v>46</v>
      </c>
      <c r="B49" s="8">
        <v>2</v>
      </c>
      <c r="C49" s="20" t="s">
        <v>105</v>
      </c>
      <c r="D49" s="31" t="s">
        <v>127</v>
      </c>
      <c r="E49" s="32" t="s">
        <v>5</v>
      </c>
      <c r="F49" s="35" t="s">
        <v>20</v>
      </c>
      <c r="G49" s="36">
        <v>46</v>
      </c>
      <c r="H49" s="33" t="s">
        <v>495</v>
      </c>
      <c r="I49" s="17">
        <f t="shared" si="2"/>
        <v>2438.57642474177</v>
      </c>
      <c r="J49" s="18">
        <f t="shared" si="3"/>
        <v>4</v>
      </c>
      <c r="K49" s="34">
        <v>729.476502082094</v>
      </c>
      <c r="L49" s="34"/>
      <c r="M49" s="37"/>
      <c r="N49" s="37"/>
      <c r="O49" s="37"/>
      <c r="P49" s="34">
        <v>742.3728813559322</v>
      </c>
      <c r="Q49" s="39"/>
      <c r="R49" s="37"/>
      <c r="S49" s="40">
        <v>193.49449350472227</v>
      </c>
      <c r="T49" s="40">
        <v>773.2325477990217</v>
      </c>
      <c r="U49" s="34"/>
      <c r="V49" s="34"/>
    </row>
    <row r="50" spans="1:22" s="11" customFormat="1" ht="15">
      <c r="A50" s="16">
        <v>47</v>
      </c>
      <c r="B50" s="8">
        <v>6</v>
      </c>
      <c r="C50" s="20" t="s">
        <v>60</v>
      </c>
      <c r="D50" s="31" t="s">
        <v>182</v>
      </c>
      <c r="E50" s="32" t="s">
        <v>5</v>
      </c>
      <c r="F50" s="35" t="s">
        <v>20</v>
      </c>
      <c r="G50" s="36">
        <v>1986</v>
      </c>
      <c r="H50" s="33" t="s">
        <v>492</v>
      </c>
      <c r="I50" s="17">
        <f t="shared" si="2"/>
        <v>2424.372537213634</v>
      </c>
      <c r="J50" s="18">
        <f t="shared" si="3"/>
        <v>7</v>
      </c>
      <c r="K50" s="34">
        <v>175.60283687943263</v>
      </c>
      <c r="L50" s="34"/>
      <c r="M50" s="37"/>
      <c r="N50" s="37">
        <v>413.19636507309366</v>
      </c>
      <c r="O50" s="37">
        <v>121.29086194917213</v>
      </c>
      <c r="P50" s="34">
        <v>668.0790960451976</v>
      </c>
      <c r="Q50" s="39"/>
      <c r="R50" s="37">
        <v>287.07490027048726</v>
      </c>
      <c r="S50" s="40">
        <v>161.52954413720207</v>
      </c>
      <c r="T50" s="40">
        <v>597.5989328590487</v>
      </c>
      <c r="U50" s="34"/>
      <c r="V50" s="34"/>
    </row>
    <row r="51" spans="1:22" s="11" customFormat="1" ht="15">
      <c r="A51" s="16">
        <v>48</v>
      </c>
      <c r="B51" s="8">
        <v>3</v>
      </c>
      <c r="C51" s="20" t="s">
        <v>574</v>
      </c>
      <c r="D51" s="31" t="s">
        <v>580</v>
      </c>
      <c r="E51" s="32" t="s">
        <v>2</v>
      </c>
      <c r="F51" s="35"/>
      <c r="G51" s="36">
        <v>45</v>
      </c>
      <c r="H51" s="33" t="s">
        <v>495</v>
      </c>
      <c r="I51" s="17">
        <f t="shared" si="2"/>
        <v>2393.075637742341</v>
      </c>
      <c r="J51" s="18">
        <f t="shared" si="3"/>
        <v>3</v>
      </c>
      <c r="K51" s="34"/>
      <c r="L51" s="34"/>
      <c r="M51" s="37"/>
      <c r="N51" s="37"/>
      <c r="O51" s="37">
        <v>816.6073768957124</v>
      </c>
      <c r="P51" s="34">
        <v>811.0169491525425</v>
      </c>
      <c r="Q51" s="39"/>
      <c r="R51" s="37"/>
      <c r="S51" s="34"/>
      <c r="T51" s="40">
        <v>765.4513116940863</v>
      </c>
      <c r="U51" s="34"/>
      <c r="V51" s="34"/>
    </row>
    <row r="52" spans="1:22" s="11" customFormat="1" ht="15">
      <c r="A52" s="16">
        <v>49</v>
      </c>
      <c r="B52" s="8">
        <v>7</v>
      </c>
      <c r="C52" s="20" t="s">
        <v>105</v>
      </c>
      <c r="D52" s="31" t="s">
        <v>450</v>
      </c>
      <c r="E52" s="32" t="s">
        <v>5</v>
      </c>
      <c r="F52" s="35" t="s">
        <v>457</v>
      </c>
      <c r="G52" s="36">
        <v>1986</v>
      </c>
      <c r="H52" s="33" t="s">
        <v>492</v>
      </c>
      <c r="I52" s="17">
        <f t="shared" si="2"/>
        <v>2388.4127156897316</v>
      </c>
      <c r="J52" s="18">
        <f t="shared" si="3"/>
        <v>3</v>
      </c>
      <c r="K52" s="34"/>
      <c r="L52" s="34">
        <v>473.9336492890995</v>
      </c>
      <c r="M52" s="37">
        <v>991.6244643552786</v>
      </c>
      <c r="N52" s="37"/>
      <c r="O52" s="37"/>
      <c r="P52" s="34"/>
      <c r="Q52" s="39"/>
      <c r="R52" s="37"/>
      <c r="S52" s="34"/>
      <c r="T52" s="40">
        <v>922.8546020453535</v>
      </c>
      <c r="U52" s="34"/>
      <c r="V52" s="34"/>
    </row>
    <row r="53" spans="1:22" s="11" customFormat="1" ht="15">
      <c r="A53" s="16">
        <v>50</v>
      </c>
      <c r="B53" s="8">
        <v>11</v>
      </c>
      <c r="C53" s="20" t="s">
        <v>130</v>
      </c>
      <c r="D53" s="31" t="s">
        <v>131</v>
      </c>
      <c r="E53" s="32" t="s">
        <v>13</v>
      </c>
      <c r="F53" s="35" t="s">
        <v>47</v>
      </c>
      <c r="G53" s="36">
        <v>1975</v>
      </c>
      <c r="H53" s="33" t="s">
        <v>494</v>
      </c>
      <c r="I53" s="17">
        <f t="shared" si="2"/>
        <v>2345.5266060811955</v>
      </c>
      <c r="J53" s="18">
        <f t="shared" si="3"/>
        <v>4</v>
      </c>
      <c r="K53" s="34">
        <v>706.276026174896</v>
      </c>
      <c r="L53" s="34">
        <v>415.9247444290829</v>
      </c>
      <c r="M53" s="37"/>
      <c r="N53" s="37"/>
      <c r="O53" s="37"/>
      <c r="P53" s="34"/>
      <c r="Q53" s="39"/>
      <c r="R53" s="37">
        <v>371.61396353413045</v>
      </c>
      <c r="S53" s="34"/>
      <c r="T53" s="40">
        <v>851.7118719430858</v>
      </c>
      <c r="U53" s="34"/>
      <c r="V53" s="34"/>
    </row>
    <row r="54" spans="1:22" s="11" customFormat="1" ht="15">
      <c r="A54" s="16">
        <v>51</v>
      </c>
      <c r="B54" s="8">
        <v>12</v>
      </c>
      <c r="C54" s="20" t="s">
        <v>459</v>
      </c>
      <c r="D54" s="31" t="s">
        <v>506</v>
      </c>
      <c r="E54" s="32" t="s">
        <v>10</v>
      </c>
      <c r="F54" s="35" t="s">
        <v>43</v>
      </c>
      <c r="G54" s="36">
        <v>1973</v>
      </c>
      <c r="H54" s="33" t="s">
        <v>494</v>
      </c>
      <c r="I54" s="17">
        <f t="shared" si="2"/>
        <v>2274.3879154981114</v>
      </c>
      <c r="J54" s="18">
        <f t="shared" si="3"/>
        <v>4</v>
      </c>
      <c r="K54" s="34"/>
      <c r="L54" s="34"/>
      <c r="M54" s="37">
        <v>169.98341625207297</v>
      </c>
      <c r="N54" s="37">
        <v>458.87001185302245</v>
      </c>
      <c r="O54" s="37"/>
      <c r="P54" s="34">
        <v>820.0564971751412</v>
      </c>
      <c r="Q54" s="39"/>
      <c r="R54" s="37"/>
      <c r="S54" s="34"/>
      <c r="T54" s="40">
        <v>825.4779902178745</v>
      </c>
      <c r="U54" s="34"/>
      <c r="V54" s="34"/>
    </row>
    <row r="55" spans="1:22" s="11" customFormat="1" ht="15">
      <c r="A55" s="16">
        <v>52</v>
      </c>
      <c r="B55" s="8">
        <v>8</v>
      </c>
      <c r="C55" s="20" t="s">
        <v>99</v>
      </c>
      <c r="D55" s="31" t="s">
        <v>590</v>
      </c>
      <c r="E55" s="32" t="s">
        <v>5</v>
      </c>
      <c r="F55" s="35" t="s">
        <v>22</v>
      </c>
      <c r="G55" s="36">
        <v>1987</v>
      </c>
      <c r="H55" s="33" t="s">
        <v>492</v>
      </c>
      <c r="I55" s="17">
        <f t="shared" si="2"/>
        <v>2264.4506189523404</v>
      </c>
      <c r="J55" s="18">
        <f t="shared" si="3"/>
        <v>4</v>
      </c>
      <c r="K55" s="34">
        <v>676.8292682926829</v>
      </c>
      <c r="L55" s="34"/>
      <c r="M55" s="37"/>
      <c r="N55" s="37"/>
      <c r="O55" s="37"/>
      <c r="P55" s="34">
        <v>659.6045197740112</v>
      </c>
      <c r="Q55" s="39"/>
      <c r="R55" s="37">
        <v>294.2227314426917</v>
      </c>
      <c r="S55" s="40">
        <v>633.7940994429545</v>
      </c>
      <c r="T55" s="34"/>
      <c r="U55" s="34"/>
      <c r="V55" s="34"/>
    </row>
    <row r="56" spans="1:22" s="11" customFormat="1" ht="15">
      <c r="A56" s="16">
        <v>53</v>
      </c>
      <c r="B56" s="8">
        <v>5</v>
      </c>
      <c r="C56" s="20" t="s">
        <v>564</v>
      </c>
      <c r="D56" s="31" t="s">
        <v>565</v>
      </c>
      <c r="E56" s="32" t="s">
        <v>5</v>
      </c>
      <c r="F56" s="35" t="s">
        <v>23</v>
      </c>
      <c r="G56" s="36">
        <v>1966</v>
      </c>
      <c r="H56" s="33" t="s">
        <v>496</v>
      </c>
      <c r="I56" s="17">
        <f t="shared" si="2"/>
        <v>2211.8625612719006</v>
      </c>
      <c r="J56" s="18">
        <f t="shared" si="3"/>
        <v>3</v>
      </c>
      <c r="K56" s="34"/>
      <c r="L56" s="34"/>
      <c r="M56" s="37"/>
      <c r="N56" s="37">
        <v>748.2648040766121</v>
      </c>
      <c r="O56" s="37"/>
      <c r="P56" s="34">
        <v>733.0508474576271</v>
      </c>
      <c r="Q56" s="39"/>
      <c r="R56" s="37"/>
      <c r="S56" s="34"/>
      <c r="T56" s="40">
        <v>730.5469097376613</v>
      </c>
      <c r="U56" s="34"/>
      <c r="V56" s="34"/>
    </row>
    <row r="57" spans="1:22" s="11" customFormat="1" ht="15">
      <c r="A57" s="16">
        <v>54</v>
      </c>
      <c r="B57" s="8">
        <v>12</v>
      </c>
      <c r="C57" s="20" t="s">
        <v>128</v>
      </c>
      <c r="D57" s="31" t="s">
        <v>448</v>
      </c>
      <c r="E57" s="32" t="s">
        <v>2</v>
      </c>
      <c r="F57" s="35" t="s">
        <v>22</v>
      </c>
      <c r="G57" s="36">
        <v>1978</v>
      </c>
      <c r="H57" s="33" t="s">
        <v>493</v>
      </c>
      <c r="I57" s="17">
        <f t="shared" si="2"/>
        <v>2160.172765798518</v>
      </c>
      <c r="J57" s="18">
        <f t="shared" si="3"/>
        <v>3</v>
      </c>
      <c r="K57" s="34">
        <v>695.5681142177275</v>
      </c>
      <c r="L57" s="34">
        <v>786.5255052935515</v>
      </c>
      <c r="M57" s="37"/>
      <c r="N57" s="37"/>
      <c r="O57" s="37"/>
      <c r="P57" s="34"/>
      <c r="Q57" s="39"/>
      <c r="R57" s="37"/>
      <c r="S57" s="34"/>
      <c r="T57" s="40">
        <v>678.0791462872388</v>
      </c>
      <c r="U57" s="34"/>
      <c r="V57" s="34"/>
    </row>
    <row r="58" spans="1:22" s="11" customFormat="1" ht="12.75">
      <c r="A58" s="16">
        <v>55</v>
      </c>
      <c r="B58" s="8">
        <v>13</v>
      </c>
      <c r="C58" s="20" t="s">
        <v>135</v>
      </c>
      <c r="D58" s="31" t="s">
        <v>136</v>
      </c>
      <c r="E58" s="32" t="s">
        <v>39</v>
      </c>
      <c r="F58" s="35" t="s">
        <v>22</v>
      </c>
      <c r="G58" s="36">
        <v>44</v>
      </c>
      <c r="H58" s="33" t="s">
        <v>494</v>
      </c>
      <c r="I58" s="17">
        <f t="shared" si="2"/>
        <v>2126.8268954785453</v>
      </c>
      <c r="J58" s="18">
        <f t="shared" si="3"/>
        <v>3</v>
      </c>
      <c r="K58" s="34">
        <v>662.849494348602</v>
      </c>
      <c r="L58" s="34"/>
      <c r="M58" s="37"/>
      <c r="N58" s="37"/>
      <c r="O58" s="37">
        <v>712</v>
      </c>
      <c r="P58" s="34">
        <v>751.9774011299435</v>
      </c>
      <c r="Q58" s="39"/>
      <c r="R58" s="37"/>
      <c r="S58" s="34"/>
      <c r="T58" s="34"/>
      <c r="U58" s="34"/>
      <c r="V58" s="34"/>
    </row>
    <row r="59" spans="1:22" s="11" customFormat="1" ht="15">
      <c r="A59" s="16">
        <v>56</v>
      </c>
      <c r="B59" s="8">
        <v>6</v>
      </c>
      <c r="C59" s="20" t="s">
        <v>125</v>
      </c>
      <c r="D59" s="31" t="s">
        <v>126</v>
      </c>
      <c r="E59" s="32" t="s">
        <v>2</v>
      </c>
      <c r="F59" s="35" t="s">
        <v>8</v>
      </c>
      <c r="G59" s="36">
        <v>1967</v>
      </c>
      <c r="H59" s="33" t="s">
        <v>496</v>
      </c>
      <c r="I59" s="17">
        <f t="shared" si="2"/>
        <v>2077.668260661906</v>
      </c>
      <c r="J59" s="18">
        <f t="shared" si="3"/>
        <v>4</v>
      </c>
      <c r="K59" s="34">
        <v>730.0713860797144</v>
      </c>
      <c r="L59" s="34">
        <v>402.7449777916449</v>
      </c>
      <c r="M59" s="37"/>
      <c r="N59" s="37">
        <v>772.6673695308382</v>
      </c>
      <c r="O59" s="37"/>
      <c r="P59" s="34"/>
      <c r="Q59" s="39"/>
      <c r="R59" s="37"/>
      <c r="S59" s="40">
        <v>172.1845272597088</v>
      </c>
      <c r="T59" s="34"/>
      <c r="U59" s="34"/>
      <c r="V59" s="34"/>
    </row>
    <row r="60" spans="1:22" s="11" customFormat="1" ht="12.75">
      <c r="A60" s="16">
        <v>57</v>
      </c>
      <c r="B60" s="8">
        <v>2</v>
      </c>
      <c r="C60" s="20" t="s">
        <v>60</v>
      </c>
      <c r="D60" s="31" t="s">
        <v>159</v>
      </c>
      <c r="E60" s="32" t="s">
        <v>24</v>
      </c>
      <c r="F60" s="35" t="s">
        <v>196</v>
      </c>
      <c r="G60" s="36">
        <v>2001</v>
      </c>
      <c r="H60" s="33" t="s">
        <v>490</v>
      </c>
      <c r="I60" s="17">
        <f t="shared" si="2"/>
        <v>2077.403001021599</v>
      </c>
      <c r="J60" s="18">
        <f t="shared" si="3"/>
        <v>5</v>
      </c>
      <c r="K60" s="34">
        <v>201.13475177304966</v>
      </c>
      <c r="L60" s="34"/>
      <c r="M60" s="37">
        <v>236.9402985074627</v>
      </c>
      <c r="N60" s="37">
        <v>468.3919399446859</v>
      </c>
      <c r="O60" s="37">
        <v>378.84561531617436</v>
      </c>
      <c r="P60" s="34">
        <v>792.090395480226</v>
      </c>
      <c r="Q60" s="39"/>
      <c r="R60" s="37"/>
      <c r="S60" s="34"/>
      <c r="T60" s="34"/>
      <c r="U60" s="34"/>
      <c r="V60" s="34"/>
    </row>
    <row r="61" spans="1:22" s="11" customFormat="1" ht="12.75">
      <c r="A61" s="16">
        <v>58</v>
      </c>
      <c r="B61" s="8">
        <v>13</v>
      </c>
      <c r="C61" s="20" t="s">
        <v>187</v>
      </c>
      <c r="D61" s="31" t="s">
        <v>188</v>
      </c>
      <c r="E61" s="32" t="s">
        <v>16</v>
      </c>
      <c r="F61" s="35" t="s">
        <v>19</v>
      </c>
      <c r="G61" s="36">
        <v>1980</v>
      </c>
      <c r="H61" s="33" t="s">
        <v>493</v>
      </c>
      <c r="I61" s="17">
        <f t="shared" si="2"/>
        <v>2076.157970632248</v>
      </c>
      <c r="J61" s="18">
        <f t="shared" si="3"/>
        <v>4</v>
      </c>
      <c r="K61" s="34">
        <v>170.63829787234042</v>
      </c>
      <c r="L61" s="34">
        <v>384.00639801460704</v>
      </c>
      <c r="M61" s="37">
        <v>822.3607323724192</v>
      </c>
      <c r="N61" s="37"/>
      <c r="O61" s="37"/>
      <c r="P61" s="34">
        <v>699.1525423728814</v>
      </c>
      <c r="Q61" s="39"/>
      <c r="R61" s="37"/>
      <c r="S61" s="34"/>
      <c r="T61" s="34"/>
      <c r="U61" s="34"/>
      <c r="V61" s="34"/>
    </row>
    <row r="62" spans="1:22" s="11" customFormat="1" ht="15">
      <c r="A62" s="16">
        <v>59</v>
      </c>
      <c r="B62" s="8">
        <v>14</v>
      </c>
      <c r="C62" s="20" t="s">
        <v>99</v>
      </c>
      <c r="D62" s="31" t="s">
        <v>100</v>
      </c>
      <c r="E62" s="32" t="s">
        <v>5</v>
      </c>
      <c r="F62" s="35" t="s">
        <v>46</v>
      </c>
      <c r="G62" s="36">
        <v>1980</v>
      </c>
      <c r="H62" s="33" t="s">
        <v>493</v>
      </c>
      <c r="I62" s="17">
        <f t="shared" si="2"/>
        <v>2057.593287817962</v>
      </c>
      <c r="J62" s="18">
        <f t="shared" si="3"/>
        <v>3</v>
      </c>
      <c r="K62" s="34">
        <v>831.7965496728139</v>
      </c>
      <c r="L62" s="34"/>
      <c r="M62" s="37"/>
      <c r="N62" s="37"/>
      <c r="O62" s="37"/>
      <c r="P62" s="34"/>
      <c r="Q62" s="39"/>
      <c r="R62" s="37">
        <v>377.64200270717555</v>
      </c>
      <c r="S62" s="34"/>
      <c r="T62" s="40">
        <v>848.1547354379725</v>
      </c>
      <c r="U62" s="34"/>
      <c r="V62" s="34"/>
    </row>
    <row r="63" spans="1:22" s="11" customFormat="1" ht="15">
      <c r="A63" s="16">
        <v>60</v>
      </c>
      <c r="B63" s="8">
        <v>3</v>
      </c>
      <c r="C63" s="20" t="s">
        <v>155</v>
      </c>
      <c r="D63" s="31" t="s">
        <v>156</v>
      </c>
      <c r="E63" s="32" t="s">
        <v>24</v>
      </c>
      <c r="F63" s="35" t="s">
        <v>196</v>
      </c>
      <c r="G63" s="36">
        <v>2001</v>
      </c>
      <c r="H63" s="33" t="s">
        <v>490</v>
      </c>
      <c r="I63" s="17">
        <f t="shared" si="2"/>
        <v>1990.2450944607492</v>
      </c>
      <c r="J63" s="18">
        <f t="shared" si="3"/>
        <v>5</v>
      </c>
      <c r="K63" s="34">
        <v>213.04964539007094</v>
      </c>
      <c r="L63" s="34"/>
      <c r="M63" s="37">
        <v>243.9883913764511</v>
      </c>
      <c r="N63" s="37"/>
      <c r="O63" s="37">
        <v>430.15593374145266</v>
      </c>
      <c r="P63" s="34">
        <v>866.1016949152544</v>
      </c>
      <c r="Q63" s="39"/>
      <c r="R63" s="37"/>
      <c r="S63" s="34"/>
      <c r="T63" s="40">
        <v>236.9494290375204</v>
      </c>
      <c r="U63" s="34"/>
      <c r="V63" s="34"/>
    </row>
    <row r="64" spans="1:22" s="11" customFormat="1" ht="15">
      <c r="A64" s="16">
        <v>61</v>
      </c>
      <c r="B64" s="8">
        <v>9</v>
      </c>
      <c r="C64" s="20" t="s">
        <v>83</v>
      </c>
      <c r="D64" s="31" t="s">
        <v>84</v>
      </c>
      <c r="E64" s="32" t="s">
        <v>2</v>
      </c>
      <c r="F64" s="35"/>
      <c r="G64" s="36">
        <v>25</v>
      </c>
      <c r="H64" s="33" t="s">
        <v>491</v>
      </c>
      <c r="I64" s="17">
        <f t="shared" si="2"/>
        <v>1948.1378100028685</v>
      </c>
      <c r="J64" s="18">
        <f t="shared" si="3"/>
        <v>3</v>
      </c>
      <c r="K64" s="34">
        <v>883.402736466389</v>
      </c>
      <c r="L64" s="34"/>
      <c r="M64" s="37"/>
      <c r="N64" s="37"/>
      <c r="O64" s="37"/>
      <c r="P64" s="34">
        <v>849.7175141242938</v>
      </c>
      <c r="Q64" s="39"/>
      <c r="R64" s="37"/>
      <c r="S64" s="40">
        <v>215.01755941218588</v>
      </c>
      <c r="T64" s="34"/>
      <c r="U64" s="34"/>
      <c r="V64" s="34"/>
    </row>
    <row r="65" spans="1:22" s="11" customFormat="1" ht="15">
      <c r="A65" s="16">
        <v>62</v>
      </c>
      <c r="B65" s="8">
        <v>9</v>
      </c>
      <c r="C65" s="20" t="s">
        <v>63</v>
      </c>
      <c r="D65" s="31" t="s">
        <v>121</v>
      </c>
      <c r="E65" s="32" t="s">
        <v>6</v>
      </c>
      <c r="F65" s="35" t="s">
        <v>22</v>
      </c>
      <c r="G65" s="36">
        <v>1983</v>
      </c>
      <c r="H65" s="33" t="s">
        <v>492</v>
      </c>
      <c r="I65" s="17">
        <f t="shared" si="2"/>
        <v>1940.3491373916436</v>
      </c>
      <c r="J65" s="18">
        <f t="shared" si="3"/>
        <v>3</v>
      </c>
      <c r="K65" s="34">
        <v>761.8976799524094</v>
      </c>
      <c r="L65" s="34">
        <v>420.7662913571214</v>
      </c>
      <c r="M65" s="37"/>
      <c r="N65" s="37"/>
      <c r="O65" s="37"/>
      <c r="P65" s="34"/>
      <c r="Q65" s="39"/>
      <c r="R65" s="37"/>
      <c r="S65" s="40">
        <v>757.6851660821127</v>
      </c>
      <c r="T65" s="34"/>
      <c r="U65" s="34"/>
      <c r="V65" s="34"/>
    </row>
    <row r="66" spans="1:22" s="11" customFormat="1" ht="12.75">
      <c r="A66" s="16">
        <v>63</v>
      </c>
      <c r="B66" s="8">
        <v>4</v>
      </c>
      <c r="C66" s="20" t="s">
        <v>151</v>
      </c>
      <c r="D66" s="31" t="s">
        <v>152</v>
      </c>
      <c r="E66" s="32" t="s">
        <v>2</v>
      </c>
      <c r="F66" s="35" t="s">
        <v>22</v>
      </c>
      <c r="G66" s="36">
        <v>2002</v>
      </c>
      <c r="H66" s="33" t="s">
        <v>490</v>
      </c>
      <c r="I66" s="17">
        <f t="shared" si="2"/>
        <v>1933.3488487305071</v>
      </c>
      <c r="J66" s="18">
        <f t="shared" si="3"/>
        <v>8</v>
      </c>
      <c r="K66" s="34">
        <v>218</v>
      </c>
      <c r="L66" s="34">
        <v>233.7877918266207</v>
      </c>
      <c r="M66" s="37">
        <v>243.7810945273632</v>
      </c>
      <c r="N66" s="37"/>
      <c r="O66" s="37">
        <v>404.98817824442494</v>
      </c>
      <c r="P66" s="34">
        <v>373.7917841320983</v>
      </c>
      <c r="Q66" s="39"/>
      <c r="R66" s="37">
        <v>123</v>
      </c>
      <c r="S66" s="34">
        <v>95</v>
      </c>
      <c r="T66" s="34">
        <v>241</v>
      </c>
      <c r="U66" s="34"/>
      <c r="V66" s="34"/>
    </row>
    <row r="67" spans="1:22" s="11" customFormat="1" ht="15">
      <c r="A67" s="16">
        <v>64</v>
      </c>
      <c r="B67" s="8">
        <v>1</v>
      </c>
      <c r="C67" s="20" t="s">
        <v>105</v>
      </c>
      <c r="D67" s="31" t="s">
        <v>589</v>
      </c>
      <c r="E67" s="41" t="s">
        <v>2</v>
      </c>
      <c r="F67" s="35" t="s">
        <v>583</v>
      </c>
      <c r="G67" s="36">
        <v>1948</v>
      </c>
      <c r="H67" s="33" t="s">
        <v>567</v>
      </c>
      <c r="I67" s="17">
        <f t="shared" si="2"/>
        <v>1892.1409453931196</v>
      </c>
      <c r="J67" s="18">
        <f t="shared" si="3"/>
        <v>3</v>
      </c>
      <c r="K67" s="34"/>
      <c r="L67" s="34"/>
      <c r="M67" s="37"/>
      <c r="N67" s="37"/>
      <c r="O67" s="37"/>
      <c r="P67" s="34"/>
      <c r="Q67" s="39"/>
      <c r="R67" s="37">
        <v>337.75856991468436</v>
      </c>
      <c r="S67" s="40">
        <v>754.6936249226326</v>
      </c>
      <c r="T67" s="40">
        <v>799.6887505558026</v>
      </c>
      <c r="U67" s="34"/>
      <c r="V67" s="34"/>
    </row>
    <row r="68" spans="1:22" s="11" customFormat="1" ht="15">
      <c r="A68" s="16">
        <v>65</v>
      </c>
      <c r="B68" s="8">
        <v>10</v>
      </c>
      <c r="C68" s="20" t="s">
        <v>96</v>
      </c>
      <c r="D68" s="31" t="s">
        <v>132</v>
      </c>
      <c r="E68" s="32" t="s">
        <v>6</v>
      </c>
      <c r="F68" s="35" t="s">
        <v>22</v>
      </c>
      <c r="G68" s="36">
        <v>1985</v>
      </c>
      <c r="H68" s="33" t="s">
        <v>492</v>
      </c>
      <c r="I68" s="17">
        <f aca="true" t="shared" si="4" ref="I68:I99">SUM(K68:V68)</f>
        <v>1765.5042648828462</v>
      </c>
      <c r="J68" s="18">
        <f aca="true" t="shared" si="5" ref="J68:J99">COUNT(K68:V68)</f>
        <v>3</v>
      </c>
      <c r="K68" s="34">
        <v>693.7834622248662</v>
      </c>
      <c r="L68" s="34"/>
      <c r="M68" s="37"/>
      <c r="N68" s="37"/>
      <c r="O68" s="37"/>
      <c r="P68" s="34"/>
      <c r="Q68" s="39"/>
      <c r="R68" s="37">
        <v>343.0226388453123</v>
      </c>
      <c r="S68" s="40">
        <v>728.6981638126676</v>
      </c>
      <c r="T68" s="34"/>
      <c r="U68" s="34"/>
      <c r="V68" s="34"/>
    </row>
    <row r="69" spans="1:22" s="11" customFormat="1" ht="12.75">
      <c r="A69" s="16">
        <v>66</v>
      </c>
      <c r="B69" s="8">
        <v>11</v>
      </c>
      <c r="C69" s="20" t="s">
        <v>137</v>
      </c>
      <c r="D69" s="31" t="s">
        <v>451</v>
      </c>
      <c r="E69" s="32" t="s">
        <v>2</v>
      </c>
      <c r="F69" s="35"/>
      <c r="G69" s="36">
        <v>1984</v>
      </c>
      <c r="H69" s="33" t="s">
        <v>492</v>
      </c>
      <c r="I69" s="17">
        <f t="shared" si="4"/>
        <v>1700.2297738913928</v>
      </c>
      <c r="J69" s="18">
        <f t="shared" si="5"/>
        <v>3</v>
      </c>
      <c r="K69" s="34"/>
      <c r="L69" s="34">
        <v>433.22879178299814</v>
      </c>
      <c r="M69" s="37"/>
      <c r="N69" s="37">
        <v>875.9005447197329</v>
      </c>
      <c r="O69" s="37"/>
      <c r="P69" s="34"/>
      <c r="Q69" s="39"/>
      <c r="R69" s="37">
        <v>391.10043738866176</v>
      </c>
      <c r="S69" s="34"/>
      <c r="T69" s="34"/>
      <c r="U69" s="34"/>
      <c r="V69" s="34"/>
    </row>
    <row r="70" spans="1:22" s="11" customFormat="1" ht="12.75">
      <c r="A70" s="16">
        <v>67</v>
      </c>
      <c r="B70" s="8">
        <v>4</v>
      </c>
      <c r="C70" s="20" t="s">
        <v>174</v>
      </c>
      <c r="D70" s="31" t="s">
        <v>175</v>
      </c>
      <c r="E70" s="32" t="s">
        <v>51</v>
      </c>
      <c r="F70" s="35" t="s">
        <v>22</v>
      </c>
      <c r="G70" s="36">
        <v>2000</v>
      </c>
      <c r="H70" s="33" t="s">
        <v>498</v>
      </c>
      <c r="I70" s="17">
        <f t="shared" si="4"/>
        <v>1555.169572066724</v>
      </c>
      <c r="J70" s="18">
        <f t="shared" si="5"/>
        <v>4</v>
      </c>
      <c r="K70" s="34">
        <v>190</v>
      </c>
      <c r="L70" s="34">
        <v>213.08111860713686</v>
      </c>
      <c r="M70" s="37"/>
      <c r="N70" s="37">
        <v>410.8455156064797</v>
      </c>
      <c r="O70" s="37"/>
      <c r="P70" s="34">
        <v>741.2429378531075</v>
      </c>
      <c r="Q70" s="39"/>
      <c r="R70" s="37"/>
      <c r="S70" s="34"/>
      <c r="T70" s="34"/>
      <c r="U70" s="34"/>
      <c r="V70" s="34"/>
    </row>
    <row r="71" spans="1:22" s="11" customFormat="1" ht="12.75">
      <c r="A71" s="16">
        <v>68</v>
      </c>
      <c r="B71" s="8">
        <v>5</v>
      </c>
      <c r="C71" s="20" t="s">
        <v>153</v>
      </c>
      <c r="D71" s="31" t="s">
        <v>154</v>
      </c>
      <c r="E71" s="32" t="s">
        <v>13</v>
      </c>
      <c r="F71" s="35" t="s">
        <v>47</v>
      </c>
      <c r="G71" s="36">
        <v>1999</v>
      </c>
      <c r="H71" s="33" t="s">
        <v>498</v>
      </c>
      <c r="I71" s="17">
        <f t="shared" si="4"/>
        <v>1507.5846026108334</v>
      </c>
      <c r="J71" s="18">
        <f t="shared" si="5"/>
        <v>3</v>
      </c>
      <c r="K71" s="34">
        <v>217.30496453900707</v>
      </c>
      <c r="L71" s="34"/>
      <c r="M71" s="37"/>
      <c r="N71" s="37"/>
      <c r="O71" s="37"/>
      <c r="P71" s="34">
        <v>878.5310734463277</v>
      </c>
      <c r="Q71" s="39"/>
      <c r="R71" s="37">
        <v>411.7485646254986</v>
      </c>
      <c r="S71" s="34"/>
      <c r="T71" s="34"/>
      <c r="U71" s="34"/>
      <c r="V71" s="34"/>
    </row>
    <row r="72" spans="1:22" s="11" customFormat="1" ht="15">
      <c r="A72" s="16">
        <v>69</v>
      </c>
      <c r="B72" s="8">
        <v>5</v>
      </c>
      <c r="C72" s="20" t="s">
        <v>169</v>
      </c>
      <c r="D72" s="31" t="s">
        <v>170</v>
      </c>
      <c r="E72" s="32" t="s">
        <v>10</v>
      </c>
      <c r="F72" s="35" t="s">
        <v>43</v>
      </c>
      <c r="G72" s="36">
        <v>2003</v>
      </c>
      <c r="H72" s="33" t="s">
        <v>490</v>
      </c>
      <c r="I72" s="17">
        <f t="shared" si="4"/>
        <v>1455.7426547020991</v>
      </c>
      <c r="J72" s="18">
        <f t="shared" si="5"/>
        <v>5</v>
      </c>
      <c r="K72" s="34">
        <v>195.03546099290782</v>
      </c>
      <c r="L72" s="34"/>
      <c r="M72" s="37">
        <v>235.28192371475956</v>
      </c>
      <c r="N72" s="37">
        <v>449.30857368628995</v>
      </c>
      <c r="O72" s="37"/>
      <c r="P72" s="34">
        <v>350.3826016915022</v>
      </c>
      <c r="Q72" s="39"/>
      <c r="R72" s="37"/>
      <c r="S72" s="34"/>
      <c r="T72" s="40">
        <v>225.73409461663948</v>
      </c>
      <c r="U72" s="34"/>
      <c r="V72" s="34"/>
    </row>
    <row r="73" spans="1:22" s="11" customFormat="1" ht="15">
      <c r="A73" s="16">
        <v>70</v>
      </c>
      <c r="B73" s="8">
        <v>6</v>
      </c>
      <c r="C73" s="20" t="s">
        <v>65</v>
      </c>
      <c r="D73" s="31" t="s">
        <v>158</v>
      </c>
      <c r="E73" s="32" t="s">
        <v>51</v>
      </c>
      <c r="F73" s="35" t="s">
        <v>22</v>
      </c>
      <c r="G73" s="36">
        <v>2002</v>
      </c>
      <c r="H73" s="33" t="s">
        <v>490</v>
      </c>
      <c r="I73" s="17">
        <f t="shared" si="4"/>
        <v>1445.1482625118165</v>
      </c>
      <c r="J73" s="18">
        <f t="shared" si="5"/>
        <v>5</v>
      </c>
      <c r="K73" s="34">
        <v>203.82978723404253</v>
      </c>
      <c r="L73" s="34">
        <v>228.3748440555523</v>
      </c>
      <c r="M73" s="37"/>
      <c r="N73" s="37">
        <v>446.2070327933623</v>
      </c>
      <c r="O73" s="37"/>
      <c r="P73" s="34">
        <v>350.3826016915022</v>
      </c>
      <c r="Q73" s="39"/>
      <c r="R73" s="37"/>
      <c r="S73" s="34"/>
      <c r="T73" s="40">
        <v>216.35399673735725</v>
      </c>
      <c r="U73" s="34"/>
      <c r="V73" s="34"/>
    </row>
    <row r="74" spans="1:22" s="11" customFormat="1" ht="12.75">
      <c r="A74" s="16">
        <v>71</v>
      </c>
      <c r="B74" s="8">
        <v>12</v>
      </c>
      <c r="C74" s="20" t="s">
        <v>134</v>
      </c>
      <c r="D74" s="31" t="s">
        <v>102</v>
      </c>
      <c r="E74" s="32" t="s">
        <v>147</v>
      </c>
      <c r="F74" s="35" t="s">
        <v>22</v>
      </c>
      <c r="G74" s="36">
        <v>1984</v>
      </c>
      <c r="H74" s="33" t="s">
        <v>492</v>
      </c>
      <c r="I74" s="17">
        <f t="shared" si="4"/>
        <v>1427.112190584511</v>
      </c>
      <c r="J74" s="18">
        <f t="shared" si="5"/>
        <v>3</v>
      </c>
      <c r="K74" s="34">
        <v>665.2290303390839</v>
      </c>
      <c r="L74" s="34">
        <v>395.93094878181296</v>
      </c>
      <c r="M74" s="37"/>
      <c r="N74" s="37"/>
      <c r="O74" s="37"/>
      <c r="P74" s="34"/>
      <c r="Q74" s="39"/>
      <c r="R74" s="37">
        <v>365.95221146361405</v>
      </c>
      <c r="S74" s="34"/>
      <c r="T74" s="34"/>
      <c r="U74" s="34"/>
      <c r="V74" s="34"/>
    </row>
    <row r="75" spans="1:22" s="11" customFormat="1" ht="12.75">
      <c r="A75" s="16">
        <v>72</v>
      </c>
      <c r="B75" s="8">
        <v>10</v>
      </c>
      <c r="C75" s="20" t="s">
        <v>140</v>
      </c>
      <c r="D75" s="31" t="s">
        <v>141</v>
      </c>
      <c r="E75" s="32" t="s">
        <v>10</v>
      </c>
      <c r="F75" s="35" t="s">
        <v>22</v>
      </c>
      <c r="G75" s="36">
        <v>1988</v>
      </c>
      <c r="H75" s="33" t="s">
        <v>491</v>
      </c>
      <c r="I75" s="17">
        <f t="shared" si="4"/>
        <v>1370.686688508676</v>
      </c>
      <c r="J75" s="18">
        <f t="shared" si="5"/>
        <v>4</v>
      </c>
      <c r="K75" s="34">
        <v>640.2439024390243</v>
      </c>
      <c r="L75" s="34"/>
      <c r="M75" s="37">
        <v>211.44278606965176</v>
      </c>
      <c r="N75" s="37"/>
      <c r="O75" s="37">
        <v>365</v>
      </c>
      <c r="P75" s="34"/>
      <c r="Q75" s="39"/>
      <c r="R75" s="37"/>
      <c r="S75" s="34">
        <v>154</v>
      </c>
      <c r="T75" s="34"/>
      <c r="U75" s="34"/>
      <c r="V75" s="34"/>
    </row>
    <row r="76" spans="1:22" s="11" customFormat="1" ht="12.75">
      <c r="A76" s="16">
        <v>73</v>
      </c>
      <c r="B76" s="8">
        <v>7</v>
      </c>
      <c r="C76" s="20" t="s">
        <v>185</v>
      </c>
      <c r="D76" s="31" t="s">
        <v>175</v>
      </c>
      <c r="E76" s="32" t="s">
        <v>51</v>
      </c>
      <c r="F76" s="35" t="s">
        <v>22</v>
      </c>
      <c r="G76" s="36">
        <v>2003</v>
      </c>
      <c r="H76" s="33" t="s">
        <v>490</v>
      </c>
      <c r="I76" s="17">
        <f t="shared" si="4"/>
        <v>1313.9436216297263</v>
      </c>
      <c r="J76" s="18">
        <f t="shared" si="5"/>
        <v>5</v>
      </c>
      <c r="K76" s="34">
        <v>174</v>
      </c>
      <c r="L76" s="34">
        <v>200.1931477236407</v>
      </c>
      <c r="M76" s="37"/>
      <c r="N76" s="37">
        <v>397.49111023310945</v>
      </c>
      <c r="O76" s="37"/>
      <c r="P76" s="34">
        <v>332.25936367297624</v>
      </c>
      <c r="Q76" s="39"/>
      <c r="R76" s="37"/>
      <c r="S76" s="34"/>
      <c r="T76" s="34">
        <v>210</v>
      </c>
      <c r="U76" s="34"/>
      <c r="V76" s="34"/>
    </row>
    <row r="77" spans="1:22" s="11" customFormat="1" ht="15">
      <c r="A77" s="16">
        <v>74</v>
      </c>
      <c r="B77" s="8">
        <v>1</v>
      </c>
      <c r="C77" s="20" t="s">
        <v>167</v>
      </c>
      <c r="D77" s="31" t="s">
        <v>168</v>
      </c>
      <c r="E77" s="32" t="s">
        <v>10</v>
      </c>
      <c r="F77" s="35" t="s">
        <v>43</v>
      </c>
      <c r="G77" s="36">
        <v>2004</v>
      </c>
      <c r="H77" s="33" t="s">
        <v>489</v>
      </c>
      <c r="I77" s="17">
        <f t="shared" si="4"/>
        <v>1264.8739711448507</v>
      </c>
      <c r="J77" s="18">
        <f t="shared" si="5"/>
        <v>5</v>
      </c>
      <c r="K77" s="34">
        <v>195.03546099290782</v>
      </c>
      <c r="L77" s="34"/>
      <c r="M77" s="37">
        <v>230.7213930348259</v>
      </c>
      <c r="N77" s="37">
        <v>422</v>
      </c>
      <c r="O77" s="37"/>
      <c r="P77" s="34">
        <v>325</v>
      </c>
      <c r="Q77" s="39"/>
      <c r="R77" s="37"/>
      <c r="S77" s="34"/>
      <c r="T77" s="40">
        <v>92.11711711711712</v>
      </c>
      <c r="U77" s="34"/>
      <c r="V77" s="34"/>
    </row>
    <row r="78" spans="1:22" s="11" customFormat="1" ht="15">
      <c r="A78" s="16">
        <v>75</v>
      </c>
      <c r="B78" s="8">
        <v>2</v>
      </c>
      <c r="C78" s="20" t="s">
        <v>85</v>
      </c>
      <c r="D78" s="31" t="s">
        <v>501</v>
      </c>
      <c r="E78" s="32" t="s">
        <v>24</v>
      </c>
      <c r="F78" s="35" t="s">
        <v>196</v>
      </c>
      <c r="G78" s="36">
        <v>2004</v>
      </c>
      <c r="H78" s="33" t="s">
        <v>489</v>
      </c>
      <c r="I78" s="17">
        <f t="shared" si="4"/>
        <v>1246.2995216872903</v>
      </c>
      <c r="J78" s="18">
        <f t="shared" si="5"/>
        <v>5</v>
      </c>
      <c r="K78" s="34"/>
      <c r="L78" s="34"/>
      <c r="M78" s="37">
        <v>230.0995024875622</v>
      </c>
      <c r="N78" s="37">
        <v>454.1485578822599</v>
      </c>
      <c r="O78" s="37">
        <v>128.9576848990843</v>
      </c>
      <c r="P78" s="34">
        <v>338.0487313733387</v>
      </c>
      <c r="Q78" s="39"/>
      <c r="R78" s="37"/>
      <c r="S78" s="34"/>
      <c r="T78" s="40">
        <v>95.04504504504506</v>
      </c>
      <c r="U78" s="34"/>
      <c r="V78" s="34"/>
    </row>
    <row r="79" spans="1:22" s="11" customFormat="1" ht="15">
      <c r="A79" s="16">
        <v>76</v>
      </c>
      <c r="B79" s="8">
        <v>8</v>
      </c>
      <c r="C79" s="20" t="s">
        <v>163</v>
      </c>
      <c r="D79" s="31" t="s">
        <v>164</v>
      </c>
      <c r="E79" s="32" t="s">
        <v>10</v>
      </c>
      <c r="F79" s="35" t="s">
        <v>43</v>
      </c>
      <c r="G79" s="36">
        <v>2002</v>
      </c>
      <c r="H79" s="33" t="s">
        <v>490</v>
      </c>
      <c r="I79" s="17">
        <f t="shared" si="4"/>
        <v>1241.0335939193544</v>
      </c>
      <c r="J79" s="18">
        <f t="shared" si="5"/>
        <v>4</v>
      </c>
      <c r="K79" s="34">
        <v>195.6028368794326</v>
      </c>
      <c r="L79" s="34"/>
      <c r="M79" s="37"/>
      <c r="N79" s="37">
        <v>448.893717898064</v>
      </c>
      <c r="O79" s="37"/>
      <c r="P79" s="34">
        <v>360.19935561820375</v>
      </c>
      <c r="Q79" s="39"/>
      <c r="R79" s="37"/>
      <c r="S79" s="34"/>
      <c r="T79" s="40">
        <v>236.33768352365414</v>
      </c>
      <c r="U79" s="34"/>
      <c r="V79" s="34"/>
    </row>
    <row r="80" spans="1:22" s="11" customFormat="1" ht="15">
      <c r="A80" s="16">
        <v>77</v>
      </c>
      <c r="B80" s="8">
        <v>11</v>
      </c>
      <c r="C80" s="20" t="s">
        <v>130</v>
      </c>
      <c r="D80" s="31" t="s">
        <v>195</v>
      </c>
      <c r="E80" s="32" t="s">
        <v>5</v>
      </c>
      <c r="F80" s="35" t="s">
        <v>20</v>
      </c>
      <c r="G80" s="36">
        <v>1994</v>
      </c>
      <c r="H80" s="33" t="s">
        <v>491</v>
      </c>
      <c r="I80" s="17">
        <f t="shared" si="4"/>
        <v>1185.6162263252072</v>
      </c>
      <c r="J80" s="18">
        <f t="shared" si="5"/>
        <v>6</v>
      </c>
      <c r="K80" s="34">
        <v>130.63829787234042</v>
      </c>
      <c r="L80" s="34"/>
      <c r="M80" s="37">
        <v>154.43615257048097</v>
      </c>
      <c r="N80" s="37"/>
      <c r="O80" s="37">
        <v>98.63496941179129</v>
      </c>
      <c r="P80" s="34"/>
      <c r="Q80" s="39"/>
      <c r="R80" s="37">
        <v>185.78081840259892</v>
      </c>
      <c r="S80" s="40">
        <v>119.01616147840022</v>
      </c>
      <c r="T80" s="40">
        <v>497.10982658959546</v>
      </c>
      <c r="U80" s="34"/>
      <c r="V80" s="34"/>
    </row>
    <row r="81" spans="1:22" s="11" customFormat="1" ht="15">
      <c r="A81" s="16">
        <v>78</v>
      </c>
      <c r="B81" s="8">
        <v>15</v>
      </c>
      <c r="C81" s="20" t="s">
        <v>63</v>
      </c>
      <c r="D81" s="31" t="s">
        <v>502</v>
      </c>
      <c r="E81" s="32" t="s">
        <v>197</v>
      </c>
      <c r="F81" s="35" t="s">
        <v>22</v>
      </c>
      <c r="G81" s="36">
        <v>1980</v>
      </c>
      <c r="H81" s="33" t="s">
        <v>493</v>
      </c>
      <c r="I81" s="17">
        <f t="shared" si="4"/>
        <v>1088.84222336545</v>
      </c>
      <c r="J81" s="18">
        <f t="shared" si="5"/>
        <v>3</v>
      </c>
      <c r="K81" s="34"/>
      <c r="L81" s="34"/>
      <c r="M81" s="37">
        <v>193.407960199005</v>
      </c>
      <c r="N81" s="37">
        <v>367.5819834057685</v>
      </c>
      <c r="O81" s="37"/>
      <c r="P81" s="34"/>
      <c r="Q81" s="39"/>
      <c r="R81" s="37"/>
      <c r="S81" s="40">
        <v>527.8522797606767</v>
      </c>
      <c r="T81" s="34"/>
      <c r="U81" s="34"/>
      <c r="V81" s="34"/>
    </row>
    <row r="82" spans="1:22" s="11" customFormat="1" ht="12.75">
      <c r="A82" s="16">
        <v>79</v>
      </c>
      <c r="B82" s="8">
        <v>13</v>
      </c>
      <c r="C82" s="20" t="s">
        <v>171</v>
      </c>
      <c r="D82" s="31" t="s">
        <v>172</v>
      </c>
      <c r="E82" s="32" t="s">
        <v>15</v>
      </c>
      <c r="F82" s="35" t="s">
        <v>22</v>
      </c>
      <c r="G82" s="36">
        <v>1987</v>
      </c>
      <c r="H82" s="33" t="s">
        <v>492</v>
      </c>
      <c r="I82" s="17">
        <f t="shared" si="4"/>
        <v>1044.8012731288215</v>
      </c>
      <c r="J82" s="18">
        <f t="shared" si="5"/>
        <v>3</v>
      </c>
      <c r="K82" s="34">
        <v>192</v>
      </c>
      <c r="L82" s="34">
        <v>410.5452478423735</v>
      </c>
      <c r="M82" s="37"/>
      <c r="N82" s="37">
        <v>442.25602528644805</v>
      </c>
      <c r="O82" s="37"/>
      <c r="P82" s="34"/>
      <c r="Q82" s="39"/>
      <c r="R82" s="37"/>
      <c r="S82" s="34"/>
      <c r="T82" s="34"/>
      <c r="U82" s="34"/>
      <c r="V82" s="34"/>
    </row>
    <row r="83" spans="1:22" s="11" customFormat="1" ht="12.75">
      <c r="A83" s="16">
        <v>80</v>
      </c>
      <c r="B83" s="8">
        <v>7</v>
      </c>
      <c r="C83" s="20" t="s">
        <v>187</v>
      </c>
      <c r="D83" s="31" t="s">
        <v>194</v>
      </c>
      <c r="E83" s="32" t="s">
        <v>10</v>
      </c>
      <c r="F83" s="35" t="s">
        <v>22</v>
      </c>
      <c r="G83" s="36">
        <v>1964</v>
      </c>
      <c r="H83" s="33" t="s">
        <v>496</v>
      </c>
      <c r="I83" s="17">
        <f t="shared" si="4"/>
        <v>946.1291373852142</v>
      </c>
      <c r="J83" s="18">
        <f t="shared" si="5"/>
        <v>3</v>
      </c>
      <c r="K83" s="34">
        <v>150.21276595744678</v>
      </c>
      <c r="L83" s="34">
        <v>184.8994222752252</v>
      </c>
      <c r="M83" s="37"/>
      <c r="N83" s="37"/>
      <c r="O83" s="37"/>
      <c r="P83" s="34">
        <v>611.0169491525422</v>
      </c>
      <c r="Q83" s="39"/>
      <c r="R83" s="37"/>
      <c r="S83" s="34"/>
      <c r="T83" s="34"/>
      <c r="U83" s="34"/>
      <c r="V83" s="34"/>
    </row>
    <row r="84" spans="1:22" s="11" customFormat="1" ht="15">
      <c r="A84" s="16">
        <v>81</v>
      </c>
      <c r="B84" s="8">
        <v>3</v>
      </c>
      <c r="C84" s="20" t="s">
        <v>184</v>
      </c>
      <c r="D84" s="31" t="s">
        <v>488</v>
      </c>
      <c r="E84" s="32" t="s">
        <v>51</v>
      </c>
      <c r="F84" s="35" t="s">
        <v>22</v>
      </c>
      <c r="G84" s="36">
        <v>2004</v>
      </c>
      <c r="H84" s="33" t="s">
        <v>489</v>
      </c>
      <c r="I84" s="17">
        <f t="shared" si="4"/>
        <v>935.659773527835</v>
      </c>
      <c r="J84" s="18">
        <f t="shared" si="5"/>
        <v>4</v>
      </c>
      <c r="K84" s="34">
        <v>174.60992907801418</v>
      </c>
      <c r="L84" s="34"/>
      <c r="M84" s="37"/>
      <c r="N84" s="37">
        <v>385.59857763729747</v>
      </c>
      <c r="O84" s="37"/>
      <c r="P84" s="34">
        <v>293.2440596053161</v>
      </c>
      <c r="Q84" s="39"/>
      <c r="R84" s="37"/>
      <c r="S84" s="34"/>
      <c r="T84" s="40">
        <v>82.20720720720722</v>
      </c>
      <c r="U84" s="34"/>
      <c r="V84" s="34"/>
    </row>
    <row r="85" spans="1:22" s="11" customFormat="1" ht="15">
      <c r="A85" s="16">
        <v>82</v>
      </c>
      <c r="B85" s="8">
        <v>9</v>
      </c>
      <c r="C85" s="20" t="s">
        <v>499</v>
      </c>
      <c r="D85" s="31" t="s">
        <v>500</v>
      </c>
      <c r="E85" s="32" t="s">
        <v>21</v>
      </c>
      <c r="F85" s="35" t="s">
        <v>18</v>
      </c>
      <c r="G85" s="36">
        <v>2002</v>
      </c>
      <c r="H85" s="33" t="s">
        <v>490</v>
      </c>
      <c r="I85" s="17">
        <f t="shared" si="4"/>
        <v>898.3607413201679</v>
      </c>
      <c r="J85" s="18">
        <f t="shared" si="5"/>
        <v>3</v>
      </c>
      <c r="K85" s="34"/>
      <c r="L85" s="34"/>
      <c r="M85" s="37">
        <v>232.17247097844114</v>
      </c>
      <c r="N85" s="37">
        <v>448.8146977479257</v>
      </c>
      <c r="O85" s="37"/>
      <c r="P85" s="34"/>
      <c r="Q85" s="39"/>
      <c r="R85" s="37"/>
      <c r="S85" s="34"/>
      <c r="T85" s="40">
        <v>217.373572593801</v>
      </c>
      <c r="U85" s="34"/>
      <c r="V85" s="34"/>
    </row>
    <row r="86" spans="1:22" s="11" customFormat="1" ht="15">
      <c r="A86" s="16">
        <v>83</v>
      </c>
      <c r="B86" s="8">
        <v>4</v>
      </c>
      <c r="C86" s="20" t="s">
        <v>181</v>
      </c>
      <c r="D86" s="31" t="s">
        <v>192</v>
      </c>
      <c r="E86" s="32" t="s">
        <v>10</v>
      </c>
      <c r="F86" s="35" t="s">
        <v>43</v>
      </c>
      <c r="G86" s="36">
        <v>2004</v>
      </c>
      <c r="H86" s="33" t="s">
        <v>489</v>
      </c>
      <c r="I86" s="17">
        <f t="shared" si="4"/>
        <v>891.9984133271747</v>
      </c>
      <c r="J86" s="18">
        <f t="shared" si="5"/>
        <v>4</v>
      </c>
      <c r="K86" s="34">
        <v>161.27659574468083</v>
      </c>
      <c r="L86" s="34"/>
      <c r="M86" s="37"/>
      <c r="N86" s="37">
        <v>354.85973923350457</v>
      </c>
      <c r="O86" s="37"/>
      <c r="P86" s="34">
        <v>290.7269432138542</v>
      </c>
      <c r="Q86" s="39"/>
      <c r="R86" s="37"/>
      <c r="S86" s="34"/>
      <c r="T86" s="40">
        <v>85.13513513513514</v>
      </c>
      <c r="U86" s="34"/>
      <c r="V86" s="34"/>
    </row>
    <row r="87" spans="1:22" s="11" customFormat="1" ht="12.75">
      <c r="A87" s="16">
        <v>84</v>
      </c>
      <c r="B87" s="8">
        <v>16</v>
      </c>
      <c r="C87" s="20" t="s">
        <v>90</v>
      </c>
      <c r="D87" s="31" t="s">
        <v>503</v>
      </c>
      <c r="E87" s="32" t="s">
        <v>197</v>
      </c>
      <c r="F87" s="35" t="s">
        <v>22</v>
      </c>
      <c r="G87" s="36">
        <v>1980</v>
      </c>
      <c r="H87" s="33" t="s">
        <v>493</v>
      </c>
      <c r="I87" s="17">
        <f t="shared" si="4"/>
        <v>887.3106381375062</v>
      </c>
      <c r="J87" s="18">
        <f t="shared" si="5"/>
        <v>4</v>
      </c>
      <c r="K87" s="34">
        <v>141.84397163120565</v>
      </c>
      <c r="L87" s="34">
        <v>184.5557430516653</v>
      </c>
      <c r="M87" s="37">
        <v>193.407960199005</v>
      </c>
      <c r="N87" s="37">
        <v>367.50296325563016</v>
      </c>
      <c r="O87" s="37"/>
      <c r="P87" s="34"/>
      <c r="Q87" s="39"/>
      <c r="R87" s="37"/>
      <c r="S87" s="34"/>
      <c r="T87" s="34"/>
      <c r="U87" s="34"/>
      <c r="V87" s="34"/>
    </row>
    <row r="88" spans="1:22" s="11" customFormat="1" ht="12.75">
      <c r="A88" s="16">
        <v>85</v>
      </c>
      <c r="B88" s="8">
        <v>6</v>
      </c>
      <c r="C88" s="20" t="s">
        <v>71</v>
      </c>
      <c r="D88" s="31" t="s">
        <v>162</v>
      </c>
      <c r="E88" s="32" t="s">
        <v>16</v>
      </c>
      <c r="F88" s="35" t="s">
        <v>19</v>
      </c>
      <c r="G88" s="36">
        <v>2000</v>
      </c>
      <c r="H88" s="33" t="s">
        <v>498</v>
      </c>
      <c r="I88" s="17">
        <f t="shared" si="4"/>
        <v>886.1539706412581</v>
      </c>
      <c r="J88" s="18">
        <f t="shared" si="5"/>
        <v>3</v>
      </c>
      <c r="K88" s="34">
        <v>196.87943262411346</v>
      </c>
      <c r="L88" s="34"/>
      <c r="M88" s="37">
        <v>231.96517412935322</v>
      </c>
      <c r="N88" s="37">
        <v>457.3093638877914</v>
      </c>
      <c r="O88" s="37"/>
      <c r="P88" s="34"/>
      <c r="Q88" s="39"/>
      <c r="R88" s="37"/>
      <c r="S88" s="34"/>
      <c r="T88" s="34"/>
      <c r="U88" s="34"/>
      <c r="V88" s="34"/>
    </row>
    <row r="89" spans="1:22" s="11" customFormat="1" ht="15">
      <c r="A89" s="16">
        <v>86</v>
      </c>
      <c r="B89" s="8">
        <v>10</v>
      </c>
      <c r="C89" s="20" t="s">
        <v>186</v>
      </c>
      <c r="D89" s="31" t="s">
        <v>571</v>
      </c>
      <c r="E89" s="32" t="s">
        <v>56</v>
      </c>
      <c r="F89" s="35" t="s">
        <v>569</v>
      </c>
      <c r="G89" s="36">
        <v>14</v>
      </c>
      <c r="H89" s="33" t="s">
        <v>490</v>
      </c>
      <c r="I89" s="17">
        <f t="shared" si="4"/>
        <v>859.5641088894652</v>
      </c>
      <c r="J89" s="18">
        <f t="shared" si="5"/>
        <v>3</v>
      </c>
      <c r="K89" s="34"/>
      <c r="L89" s="34"/>
      <c r="M89" s="37"/>
      <c r="N89" s="37"/>
      <c r="O89" s="37">
        <v>397.72143193894516</v>
      </c>
      <c r="P89" s="34">
        <v>368.50583971002817</v>
      </c>
      <c r="Q89" s="39"/>
      <c r="R89" s="37"/>
      <c r="S89" s="40">
        <v>93.33683724049187</v>
      </c>
      <c r="T89" s="34"/>
      <c r="U89" s="34"/>
      <c r="V89" s="34"/>
    </row>
    <row r="90" spans="1:22" s="11" customFormat="1" ht="15">
      <c r="A90" s="16">
        <v>87</v>
      </c>
      <c r="B90" s="8">
        <v>11</v>
      </c>
      <c r="C90" s="20" t="s">
        <v>115</v>
      </c>
      <c r="D90" s="31" t="s">
        <v>568</v>
      </c>
      <c r="E90" s="32" t="s">
        <v>56</v>
      </c>
      <c r="F90" s="35" t="s">
        <v>569</v>
      </c>
      <c r="G90" s="36">
        <v>15</v>
      </c>
      <c r="H90" s="33" t="s">
        <v>490</v>
      </c>
      <c r="I90" s="17">
        <f t="shared" si="4"/>
        <v>842.5023870119436</v>
      </c>
      <c r="J90" s="18">
        <f t="shared" si="5"/>
        <v>3</v>
      </c>
      <c r="K90" s="34"/>
      <c r="L90" s="34"/>
      <c r="M90" s="37"/>
      <c r="N90" s="37"/>
      <c r="O90" s="37">
        <v>453.28545551865074</v>
      </c>
      <c r="P90" s="34">
        <v>378.07088199758357</v>
      </c>
      <c r="Q90" s="39"/>
      <c r="R90" s="37"/>
      <c r="S90" s="40">
        <v>11.146049495709228</v>
      </c>
      <c r="T90" s="34"/>
      <c r="U90" s="34"/>
      <c r="V90" s="34"/>
    </row>
    <row r="91" spans="1:22" s="11" customFormat="1" ht="12.75">
      <c r="A91" s="16">
        <v>88</v>
      </c>
      <c r="B91" s="8">
        <v>12</v>
      </c>
      <c r="C91" s="20" t="s">
        <v>181</v>
      </c>
      <c r="D91" s="31" t="s">
        <v>193</v>
      </c>
      <c r="E91" s="32" t="s">
        <v>2</v>
      </c>
      <c r="F91" s="35" t="s">
        <v>43</v>
      </c>
      <c r="G91" s="36">
        <v>2003</v>
      </c>
      <c r="H91" s="33" t="s">
        <v>490</v>
      </c>
      <c r="I91" s="17">
        <f t="shared" si="4"/>
        <v>837.8333072010037</v>
      </c>
      <c r="J91" s="18">
        <f t="shared" si="5"/>
        <v>3</v>
      </c>
      <c r="K91" s="34">
        <v>152.6241134751773</v>
      </c>
      <c r="L91" s="34"/>
      <c r="M91" s="37">
        <v>225.33167495854067</v>
      </c>
      <c r="N91" s="37">
        <v>459.87751876728566</v>
      </c>
      <c r="O91" s="37"/>
      <c r="P91" s="34"/>
      <c r="Q91" s="39"/>
      <c r="R91" s="37"/>
      <c r="S91" s="34"/>
      <c r="T91" s="34"/>
      <c r="U91" s="34"/>
      <c r="V91" s="34"/>
    </row>
    <row r="92" spans="1:22" s="11" customFormat="1" ht="12.75">
      <c r="A92" s="16">
        <v>89</v>
      </c>
      <c r="B92" s="8">
        <v>5</v>
      </c>
      <c r="C92" s="20" t="s">
        <v>177</v>
      </c>
      <c r="D92" s="31" t="s">
        <v>175</v>
      </c>
      <c r="E92" s="32" t="s">
        <v>51</v>
      </c>
      <c r="F92" s="35" t="s">
        <v>22</v>
      </c>
      <c r="G92" s="36">
        <v>2006</v>
      </c>
      <c r="H92" s="33" t="s">
        <v>489</v>
      </c>
      <c r="I92" s="17">
        <f t="shared" si="4"/>
        <v>821.4502121224467</v>
      </c>
      <c r="J92" s="18">
        <f t="shared" si="5"/>
        <v>4</v>
      </c>
      <c r="K92" s="34">
        <v>186.24113475177305</v>
      </c>
      <c r="L92" s="34"/>
      <c r="M92" s="37"/>
      <c r="N92" s="37">
        <v>417.9573291189254</v>
      </c>
      <c r="O92" s="37"/>
      <c r="P92" s="34">
        <v>123.25174825174824</v>
      </c>
      <c r="Q92" s="39"/>
      <c r="R92" s="37"/>
      <c r="S92" s="34"/>
      <c r="T92" s="34">
        <v>94</v>
      </c>
      <c r="U92" s="34"/>
      <c r="V92" s="34"/>
    </row>
    <row r="93" spans="1:22" s="11" customFormat="1" ht="15">
      <c r="A93" s="16">
        <v>90</v>
      </c>
      <c r="B93" s="8">
        <v>6</v>
      </c>
      <c r="C93" s="20" t="s">
        <v>178</v>
      </c>
      <c r="D93" s="31" t="s">
        <v>179</v>
      </c>
      <c r="E93" s="32" t="s">
        <v>51</v>
      </c>
      <c r="F93" s="35" t="s">
        <v>22</v>
      </c>
      <c r="G93" s="36">
        <v>2006</v>
      </c>
      <c r="H93" s="33" t="s">
        <v>489</v>
      </c>
      <c r="I93" s="17">
        <f t="shared" si="4"/>
        <v>811.3334046852461</v>
      </c>
      <c r="J93" s="18">
        <f t="shared" si="5"/>
        <v>4</v>
      </c>
      <c r="K93" s="34">
        <v>184.82269503546095</v>
      </c>
      <c r="L93" s="34"/>
      <c r="M93" s="37"/>
      <c r="N93" s="37">
        <v>414.5989727380482</v>
      </c>
      <c r="O93" s="37"/>
      <c r="P93" s="34">
        <v>120.92074592074594</v>
      </c>
      <c r="Q93" s="39"/>
      <c r="R93" s="37"/>
      <c r="S93" s="34"/>
      <c r="T93" s="40">
        <v>90.99099099099101</v>
      </c>
      <c r="U93" s="34"/>
      <c r="V93" s="34"/>
    </row>
    <row r="94" spans="1:22" s="11" customFormat="1" ht="15">
      <c r="A94" s="16">
        <v>91</v>
      </c>
      <c r="B94" s="8">
        <v>14</v>
      </c>
      <c r="C94" s="20" t="s">
        <v>140</v>
      </c>
      <c r="D94" s="31" t="s">
        <v>180</v>
      </c>
      <c r="E94" s="32" t="s">
        <v>5</v>
      </c>
      <c r="F94" s="35" t="s">
        <v>22</v>
      </c>
      <c r="G94" s="36">
        <v>1986</v>
      </c>
      <c r="H94" s="33" t="s">
        <v>492</v>
      </c>
      <c r="I94" s="17">
        <f t="shared" si="4"/>
        <v>752.9393915286591</v>
      </c>
      <c r="J94" s="18">
        <f t="shared" si="5"/>
        <v>3</v>
      </c>
      <c r="K94" s="34">
        <v>183.97163120567376</v>
      </c>
      <c r="L94" s="34"/>
      <c r="M94" s="37"/>
      <c r="N94" s="37">
        <v>409.46266297905964</v>
      </c>
      <c r="O94" s="37"/>
      <c r="P94" s="34"/>
      <c r="Q94" s="39"/>
      <c r="R94" s="37"/>
      <c r="S94" s="40">
        <v>159.5050973439258</v>
      </c>
      <c r="T94" s="34"/>
      <c r="U94" s="34"/>
      <c r="V94" s="34"/>
    </row>
    <row r="95" spans="1:22" s="11" customFormat="1" ht="12.75">
      <c r="A95" s="16">
        <v>92</v>
      </c>
      <c r="B95" s="8">
        <v>17</v>
      </c>
      <c r="C95" s="20" t="s">
        <v>115</v>
      </c>
      <c r="D95" s="31" t="s">
        <v>458</v>
      </c>
      <c r="E95" s="32" t="s">
        <v>2</v>
      </c>
      <c r="F95" s="35"/>
      <c r="G95" s="36">
        <v>1980</v>
      </c>
      <c r="H95" s="33" t="s">
        <v>493</v>
      </c>
      <c r="I95" s="17">
        <f t="shared" si="4"/>
        <v>710.269752415739</v>
      </c>
      <c r="J95" s="18">
        <f t="shared" si="5"/>
        <v>3</v>
      </c>
      <c r="K95" s="34">
        <v>170.35460992907798</v>
      </c>
      <c r="L95" s="34">
        <v>210.67536404221755</v>
      </c>
      <c r="M95" s="37"/>
      <c r="N95" s="37"/>
      <c r="O95" s="37"/>
      <c r="P95" s="34"/>
      <c r="Q95" s="39"/>
      <c r="R95" s="37">
        <v>329.23977844444346</v>
      </c>
      <c r="S95" s="34"/>
      <c r="T95" s="34"/>
      <c r="U95" s="34"/>
      <c r="V95" s="34"/>
    </row>
    <row r="96" spans="1:22" s="11" customFormat="1" ht="12.75">
      <c r="A96" s="16">
        <v>93</v>
      </c>
      <c r="B96" s="8">
        <v>4</v>
      </c>
      <c r="C96" s="20" t="s">
        <v>553</v>
      </c>
      <c r="D96" s="31" t="s">
        <v>487</v>
      </c>
      <c r="E96" s="32" t="s">
        <v>16</v>
      </c>
      <c r="F96" s="35" t="s">
        <v>19</v>
      </c>
      <c r="G96" s="36">
        <v>1972</v>
      </c>
      <c r="H96" s="33" t="s">
        <v>495</v>
      </c>
      <c r="I96" s="17">
        <f t="shared" si="4"/>
        <v>693.8012643224022</v>
      </c>
      <c r="J96" s="18">
        <f t="shared" si="5"/>
        <v>3</v>
      </c>
      <c r="K96" s="34"/>
      <c r="L96" s="34"/>
      <c r="M96" s="37"/>
      <c r="N96" s="37">
        <v>362.80126432240223</v>
      </c>
      <c r="O96" s="37"/>
      <c r="P96" s="34"/>
      <c r="Q96" s="39"/>
      <c r="R96" s="37"/>
      <c r="S96" s="34">
        <v>152</v>
      </c>
      <c r="T96" s="34">
        <v>179</v>
      </c>
      <c r="U96" s="34"/>
      <c r="V96" s="34"/>
    </row>
    <row r="97" spans="1:22" s="11" customFormat="1" ht="15">
      <c r="A97" s="16">
        <v>94</v>
      </c>
      <c r="B97" s="8">
        <v>7</v>
      </c>
      <c r="C97" s="20" t="s">
        <v>165</v>
      </c>
      <c r="D97" s="31" t="s">
        <v>166</v>
      </c>
      <c r="E97" s="32" t="s">
        <v>24</v>
      </c>
      <c r="F97" s="35" t="s">
        <v>196</v>
      </c>
      <c r="G97" s="36">
        <v>2005</v>
      </c>
      <c r="H97" s="33" t="s">
        <v>489</v>
      </c>
      <c r="I97" s="17">
        <f t="shared" si="4"/>
        <v>688.2866815461317</v>
      </c>
      <c r="J97" s="18">
        <f t="shared" si="5"/>
        <v>5</v>
      </c>
      <c r="K97" s="34">
        <v>195.177304964539</v>
      </c>
      <c r="L97" s="34"/>
      <c r="M97" s="37">
        <v>216.00331674958542</v>
      </c>
      <c r="N97" s="37">
        <v>73.84423157017909</v>
      </c>
      <c r="O97" s="37"/>
      <c r="P97" s="34">
        <v>116.55011655011657</v>
      </c>
      <c r="Q97" s="39"/>
      <c r="R97" s="37"/>
      <c r="S97" s="34"/>
      <c r="T97" s="40">
        <v>86.71171171171171</v>
      </c>
      <c r="U97" s="34"/>
      <c r="V97" s="34"/>
    </row>
    <row r="98" spans="1:22" s="11" customFormat="1" ht="12.75">
      <c r="A98" s="16">
        <v>95</v>
      </c>
      <c r="B98" s="8">
        <v>8</v>
      </c>
      <c r="C98" s="20" t="s">
        <v>60</v>
      </c>
      <c r="D98" s="31" t="s">
        <v>176</v>
      </c>
      <c r="E98" s="32" t="s">
        <v>51</v>
      </c>
      <c r="F98" s="35" t="s">
        <v>22</v>
      </c>
      <c r="G98" s="36">
        <v>2007</v>
      </c>
      <c r="H98" s="33" t="s">
        <v>489</v>
      </c>
      <c r="I98" s="17">
        <f t="shared" si="4"/>
        <v>631.5299842638319</v>
      </c>
      <c r="J98" s="18">
        <f t="shared" si="5"/>
        <v>3</v>
      </c>
      <c r="K98" s="34">
        <v>186.95035460992906</v>
      </c>
      <c r="L98" s="34">
        <v>18.95734597156398</v>
      </c>
      <c r="M98" s="37"/>
      <c r="N98" s="37">
        <v>425.62228368233895</v>
      </c>
      <c r="O98" s="37"/>
      <c r="P98" s="34"/>
      <c r="Q98" s="39"/>
      <c r="R98" s="37"/>
      <c r="S98" s="34"/>
      <c r="T98" s="34"/>
      <c r="U98" s="34"/>
      <c r="V98" s="34"/>
    </row>
    <row r="99" spans="1:22" s="11" customFormat="1" ht="12.75">
      <c r="A99" s="16">
        <v>96</v>
      </c>
      <c r="B99" s="8">
        <v>9</v>
      </c>
      <c r="C99" s="20" t="s">
        <v>160</v>
      </c>
      <c r="D99" s="31" t="s">
        <v>161</v>
      </c>
      <c r="E99" s="32" t="s">
        <v>31</v>
      </c>
      <c r="F99" s="35" t="s">
        <v>22</v>
      </c>
      <c r="G99" s="36">
        <v>2005</v>
      </c>
      <c r="H99" s="33" t="s">
        <v>489</v>
      </c>
      <c r="I99" s="17">
        <f t="shared" si="4"/>
        <v>613.8547506974335</v>
      </c>
      <c r="J99" s="18">
        <f t="shared" si="5"/>
        <v>3</v>
      </c>
      <c r="K99" s="34">
        <v>197.44680851063828</v>
      </c>
      <c r="L99" s="34"/>
      <c r="M99" s="37"/>
      <c r="N99" s="37">
        <v>96.23073719283632</v>
      </c>
      <c r="O99" s="37"/>
      <c r="P99" s="34">
        <v>320.1772049939589</v>
      </c>
      <c r="Q99" s="39"/>
      <c r="R99" s="37"/>
      <c r="S99" s="34"/>
      <c r="T99" s="34"/>
      <c r="U99" s="34"/>
      <c r="V99" s="34"/>
    </row>
    <row r="100" spans="1:22" s="11" customFormat="1" ht="15">
      <c r="A100" s="16">
        <v>97</v>
      </c>
      <c r="B100" s="8">
        <v>14</v>
      </c>
      <c r="C100" s="20" t="s">
        <v>66</v>
      </c>
      <c r="D100" s="31" t="s">
        <v>183</v>
      </c>
      <c r="E100" s="32" t="s">
        <v>13</v>
      </c>
      <c r="F100" s="35" t="s">
        <v>22</v>
      </c>
      <c r="G100" s="36">
        <v>1973</v>
      </c>
      <c r="H100" s="33" t="s">
        <v>494</v>
      </c>
      <c r="I100" s="17">
        <f aca="true" t="shared" si="6" ref="I100:I108">SUM(K100:V100)</f>
        <v>526.6494075849505</v>
      </c>
      <c r="J100" s="18">
        <f>COUNT(K100:V100)</f>
        <v>3</v>
      </c>
      <c r="K100" s="34">
        <v>175.3191489361702</v>
      </c>
      <c r="L100" s="34">
        <v>184.8994222752252</v>
      </c>
      <c r="M100" s="37"/>
      <c r="N100" s="37"/>
      <c r="O100" s="37"/>
      <c r="P100" s="34"/>
      <c r="Q100" s="39"/>
      <c r="R100" s="37"/>
      <c r="S100" s="40">
        <v>166.43083637355517</v>
      </c>
      <c r="T100" s="34"/>
      <c r="U100" s="34"/>
      <c r="V100" s="34"/>
    </row>
    <row r="101" spans="1:22" s="11" customFormat="1" ht="12.75">
      <c r="A101" s="16">
        <v>98</v>
      </c>
      <c r="B101" s="8">
        <v>15</v>
      </c>
      <c r="C101" s="20" t="s">
        <v>119</v>
      </c>
      <c r="D101" s="31" t="s">
        <v>173</v>
      </c>
      <c r="E101" s="32" t="s">
        <v>2</v>
      </c>
      <c r="F101" s="35"/>
      <c r="G101" s="36">
        <v>1987</v>
      </c>
      <c r="H101" s="33" t="s">
        <v>492</v>
      </c>
      <c r="I101" s="17">
        <f t="shared" si="6"/>
        <v>516.6417319102673</v>
      </c>
      <c r="J101" s="18">
        <f>COUNT(K101:V101)</f>
        <v>3</v>
      </c>
      <c r="K101" s="34">
        <v>190.7801418439716</v>
      </c>
      <c r="L101" s="34">
        <v>216.86159006629572</v>
      </c>
      <c r="M101" s="37"/>
      <c r="N101" s="37"/>
      <c r="O101" s="37"/>
      <c r="P101" s="34"/>
      <c r="Q101" s="39"/>
      <c r="R101" s="37">
        <v>109</v>
      </c>
      <c r="S101" s="34"/>
      <c r="T101" s="34"/>
      <c r="U101" s="34"/>
      <c r="V101" s="34"/>
    </row>
    <row r="102" spans="1:22" s="11" customFormat="1" ht="12.75">
      <c r="A102" s="16">
        <v>99</v>
      </c>
      <c r="B102" s="8">
        <v>10</v>
      </c>
      <c r="C102" s="20" t="s">
        <v>122</v>
      </c>
      <c r="D102" s="31" t="s">
        <v>190</v>
      </c>
      <c r="E102" s="32" t="s">
        <v>10</v>
      </c>
      <c r="F102" s="35" t="s">
        <v>43</v>
      </c>
      <c r="G102" s="36">
        <v>2006</v>
      </c>
      <c r="H102" s="33" t="s">
        <v>489</v>
      </c>
      <c r="I102" s="17">
        <f t="shared" si="6"/>
        <v>471.4908174990741</v>
      </c>
      <c r="J102" s="18">
        <f>COUNT(K102:V102)</f>
        <v>3</v>
      </c>
      <c r="K102" s="34">
        <v>161.5602836879433</v>
      </c>
      <c r="L102" s="34"/>
      <c r="M102" s="37">
        <v>189.8839137645108</v>
      </c>
      <c r="N102" s="37"/>
      <c r="O102" s="37"/>
      <c r="P102" s="34">
        <v>120.04662004662005</v>
      </c>
      <c r="Q102" s="39"/>
      <c r="R102" s="37"/>
      <c r="S102" s="34"/>
      <c r="T102" s="34"/>
      <c r="U102" s="34"/>
      <c r="V102" s="34"/>
    </row>
    <row r="103" spans="1:22" s="11" customFormat="1" ht="12.75">
      <c r="A103" s="16">
        <v>100</v>
      </c>
      <c r="B103" s="8">
        <v>18</v>
      </c>
      <c r="C103" s="20" t="s">
        <v>460</v>
      </c>
      <c r="D103" s="31" t="s">
        <v>191</v>
      </c>
      <c r="E103" s="32" t="s">
        <v>24</v>
      </c>
      <c r="F103" s="35" t="s">
        <v>22</v>
      </c>
      <c r="G103" s="36">
        <v>1981</v>
      </c>
      <c r="H103" s="33" t="s">
        <v>493</v>
      </c>
      <c r="I103" s="17">
        <f t="shared" si="6"/>
        <v>465.0149821656875</v>
      </c>
      <c r="J103" s="18">
        <f>COUNT(K103:V103)</f>
        <v>3</v>
      </c>
      <c r="K103" s="34">
        <v>161.41843971631207</v>
      </c>
      <c r="L103" s="34">
        <v>188.50805412260414</v>
      </c>
      <c r="M103" s="37"/>
      <c r="N103" s="37"/>
      <c r="O103" s="37">
        <v>115.08848832677131</v>
      </c>
      <c r="P103" s="34"/>
      <c r="Q103" s="39"/>
      <c r="R103" s="37"/>
      <c r="S103" s="34"/>
      <c r="T103" s="34"/>
      <c r="U103" s="34"/>
      <c r="V103" s="34"/>
    </row>
    <row r="104" spans="1:22" s="11" customFormat="1" ht="15">
      <c r="A104" s="16">
        <v>101</v>
      </c>
      <c r="B104" s="8">
        <v>19</v>
      </c>
      <c r="C104" s="20" t="s">
        <v>96</v>
      </c>
      <c r="D104" s="31" t="s">
        <v>461</v>
      </c>
      <c r="E104" s="32" t="s">
        <v>2</v>
      </c>
      <c r="F104" s="35" t="s">
        <v>8</v>
      </c>
      <c r="G104" s="36">
        <v>1979</v>
      </c>
      <c r="H104" s="33" t="s">
        <v>493</v>
      </c>
      <c r="I104" s="17">
        <f t="shared" si="6"/>
        <v>448.85830035998424</v>
      </c>
      <c r="J104" s="18">
        <f>COUNT(K104:V104)</f>
        <v>4</v>
      </c>
      <c r="K104" s="34"/>
      <c r="L104" s="34">
        <v>166.0829847853208</v>
      </c>
      <c r="M104" s="37"/>
      <c r="N104" s="37">
        <v>59.37109537692628</v>
      </c>
      <c r="O104" s="37"/>
      <c r="P104" s="34"/>
      <c r="Q104" s="39"/>
      <c r="R104" s="37">
        <v>93.6265257656051</v>
      </c>
      <c r="S104" s="40">
        <v>129.77769443213205</v>
      </c>
      <c r="T104" s="34"/>
      <c r="U104" s="34"/>
      <c r="V104" s="34"/>
    </row>
    <row r="105" spans="1:22" s="11" customFormat="1" ht="12.75">
      <c r="A105" s="16">
        <v>102</v>
      </c>
      <c r="B105" s="8">
        <v>20</v>
      </c>
      <c r="C105" s="20" t="s">
        <v>189</v>
      </c>
      <c r="D105" s="31" t="s">
        <v>152</v>
      </c>
      <c r="E105" s="32" t="s">
        <v>2</v>
      </c>
      <c r="F105" s="35" t="s">
        <v>22</v>
      </c>
      <c r="G105" s="36">
        <v>1979</v>
      </c>
      <c r="H105" s="33" t="s">
        <v>493</v>
      </c>
      <c r="I105" s="17">
        <f t="shared" si="6"/>
        <v>401.31059656479357</v>
      </c>
      <c r="J105" s="18">
        <f>COUNT(K105:V105)</f>
        <v>3</v>
      </c>
      <c r="K105" s="34">
        <v>167.37588652482265</v>
      </c>
      <c r="L105" s="34"/>
      <c r="M105" s="37">
        <v>188.43283582089555</v>
      </c>
      <c r="N105" s="37">
        <v>45.5018742190754</v>
      </c>
      <c r="O105" s="37"/>
      <c r="P105" s="34"/>
      <c r="Q105" s="39"/>
      <c r="R105" s="37"/>
      <c r="S105" s="34"/>
      <c r="T105" s="34"/>
      <c r="U105" s="34"/>
      <c r="V105" s="34"/>
    </row>
    <row r="106" spans="1:22" s="11" customFormat="1" ht="12.75">
      <c r="A106" s="16">
        <v>103</v>
      </c>
      <c r="B106" s="8">
        <v>11</v>
      </c>
      <c r="C106" s="20" t="s">
        <v>504</v>
      </c>
      <c r="D106" s="31" t="s">
        <v>505</v>
      </c>
      <c r="E106" s="32" t="s">
        <v>10</v>
      </c>
      <c r="F106" s="35" t="s">
        <v>43</v>
      </c>
      <c r="G106" s="36">
        <v>2011</v>
      </c>
      <c r="H106" s="33" t="s">
        <v>489</v>
      </c>
      <c r="I106" s="17">
        <f t="shared" si="6"/>
        <v>314.91115615065837</v>
      </c>
      <c r="J106" s="18">
        <f>COUNT(K106:V106)</f>
        <v>3</v>
      </c>
      <c r="K106" s="34"/>
      <c r="L106" s="34"/>
      <c r="M106" s="37">
        <v>169.98341625207297</v>
      </c>
      <c r="N106" s="37">
        <v>53.14452311536859</v>
      </c>
      <c r="O106" s="37"/>
      <c r="P106" s="34">
        <v>91.78321678321677</v>
      </c>
      <c r="Q106" s="39"/>
      <c r="R106" s="37"/>
      <c r="S106" s="34"/>
      <c r="T106" s="34"/>
      <c r="U106" s="34"/>
      <c r="V106" s="34"/>
    </row>
    <row r="107" spans="1:22" s="11" customFormat="1" ht="12.75">
      <c r="A107" s="16">
        <v>104</v>
      </c>
      <c r="B107" s="8">
        <v>12</v>
      </c>
      <c r="C107" s="20" t="s">
        <v>85</v>
      </c>
      <c r="D107" s="31" t="s">
        <v>555</v>
      </c>
      <c r="E107" s="32" t="s">
        <v>2</v>
      </c>
      <c r="F107" s="35" t="s">
        <v>554</v>
      </c>
      <c r="G107" s="36">
        <v>2009</v>
      </c>
      <c r="H107" s="33" t="s">
        <v>489</v>
      </c>
      <c r="I107" s="17">
        <f t="shared" si="6"/>
        <v>196.50453822173938</v>
      </c>
      <c r="J107" s="18">
        <f>COUNT(K107:V107)</f>
        <v>3</v>
      </c>
      <c r="K107" s="34"/>
      <c r="L107" s="34"/>
      <c r="M107" s="37"/>
      <c r="N107" s="37">
        <v>74.07330279050394</v>
      </c>
      <c r="O107" s="37"/>
      <c r="P107" s="34">
        <v>110.43123543123542</v>
      </c>
      <c r="Q107" s="39"/>
      <c r="R107" s="37"/>
      <c r="S107" s="34">
        <v>12</v>
      </c>
      <c r="T107" s="34"/>
      <c r="U107" s="34"/>
      <c r="V107" s="34"/>
    </row>
    <row r="108" spans="1:22" s="11" customFormat="1" ht="12.75">
      <c r="A108" s="16">
        <v>105</v>
      </c>
      <c r="B108" s="8">
        <v>13</v>
      </c>
      <c r="C108" s="20" t="s">
        <v>99</v>
      </c>
      <c r="D108" s="31" t="s">
        <v>555</v>
      </c>
      <c r="E108" s="32" t="s">
        <v>2</v>
      </c>
      <c r="F108" s="35" t="s">
        <v>554</v>
      </c>
      <c r="G108" s="36">
        <v>2009</v>
      </c>
      <c r="H108" s="33" t="s">
        <v>489</v>
      </c>
      <c r="I108" s="17">
        <f t="shared" si="6"/>
        <v>195.42123959616669</v>
      </c>
      <c r="J108" s="18">
        <f>COUNT(K108:V108)</f>
        <v>3</v>
      </c>
      <c r="K108" s="34"/>
      <c r="L108" s="34"/>
      <c r="M108" s="37"/>
      <c r="N108" s="37">
        <v>73.99000416493128</v>
      </c>
      <c r="O108" s="37"/>
      <c r="P108" s="34">
        <v>110.43123543123542</v>
      </c>
      <c r="Q108" s="39"/>
      <c r="R108" s="37"/>
      <c r="S108" s="34">
        <v>11</v>
      </c>
      <c r="T108" s="34"/>
      <c r="U108" s="34"/>
      <c r="V108" s="34"/>
    </row>
  </sheetData>
  <sheetProtection/>
  <autoFilter ref="A3:V108">
    <sortState ref="A4:V108">
      <sortCondition descending="1" sortBy="value" ref="I4:I108"/>
    </sortState>
  </autoFilter>
  <mergeCells count="2">
    <mergeCell ref="A1:V1"/>
    <mergeCell ref="A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V20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IV1"/>
    </sheetView>
  </sheetViews>
  <sheetFormatPr defaultColWidth="6.8515625" defaultRowHeight="15"/>
  <cols>
    <col min="1" max="1" width="5.28125" style="12" customWidth="1"/>
    <col min="2" max="2" width="7.421875" style="9" bestFit="1" customWidth="1"/>
    <col min="3" max="3" width="13.8515625" style="24" customWidth="1"/>
    <col min="4" max="4" width="13.8515625" style="11" customWidth="1"/>
    <col min="5" max="5" width="17.7109375" style="10" customWidth="1"/>
    <col min="6" max="6" width="33.140625" style="10" bestFit="1" customWidth="1"/>
    <col min="7" max="7" width="7.421875" style="11" bestFit="1" customWidth="1"/>
    <col min="8" max="8" width="8.140625" style="11" customWidth="1"/>
    <col min="9" max="9" width="6.57421875" style="12" bestFit="1" customWidth="1"/>
    <col min="10" max="10" width="7.7109375" style="12" bestFit="1" customWidth="1"/>
    <col min="11" max="11" width="6.7109375" style="12" bestFit="1" customWidth="1"/>
    <col min="12" max="12" width="8.8515625" style="12" bestFit="1" customWidth="1"/>
    <col min="13" max="13" width="7.140625" style="13" customWidth="1"/>
    <col min="14" max="14" width="7.57421875" style="12" bestFit="1" customWidth="1"/>
    <col min="15" max="15" width="10.00390625" style="12" customWidth="1"/>
    <col min="16" max="16" width="6.7109375" style="12" bestFit="1" customWidth="1"/>
    <col min="17" max="17" width="5.7109375" style="12" bestFit="1" customWidth="1"/>
    <col min="18" max="18" width="6.28125" style="12" bestFit="1" customWidth="1"/>
    <col min="19" max="19" width="4.8515625" style="12" bestFit="1" customWidth="1"/>
    <col min="20" max="20" width="9.00390625" style="12" bestFit="1" customWidth="1"/>
    <col min="21" max="21" width="8.00390625" style="12" customWidth="1"/>
    <col min="22" max="22" width="7.28125" style="2" customWidth="1"/>
    <col min="23" max="16384" width="6.8515625" style="11" customWidth="1"/>
  </cols>
  <sheetData>
    <row r="1" s="42" customFormat="1" ht="20.25">
      <c r="A1" s="42" t="s">
        <v>54</v>
      </c>
    </row>
    <row r="2" s="44" customFormat="1" ht="20.25" customHeight="1">
      <c r="A2" s="44" t="s">
        <v>33</v>
      </c>
    </row>
    <row r="3" spans="1:22" ht="39.75" customHeight="1">
      <c r="A3" s="14" t="s">
        <v>0</v>
      </c>
      <c r="B3" s="14" t="s">
        <v>41</v>
      </c>
      <c r="C3" s="21" t="s">
        <v>58</v>
      </c>
      <c r="D3" s="23" t="s">
        <v>59</v>
      </c>
      <c r="E3" s="15" t="s">
        <v>17</v>
      </c>
      <c r="F3" s="15" t="s">
        <v>1</v>
      </c>
      <c r="G3" s="14" t="s">
        <v>53</v>
      </c>
      <c r="H3" s="14" t="s">
        <v>40</v>
      </c>
      <c r="I3" s="14" t="s">
        <v>588</v>
      </c>
      <c r="J3" s="14" t="s">
        <v>42</v>
      </c>
      <c r="K3" s="14" t="s">
        <v>10</v>
      </c>
      <c r="L3" s="14" t="s">
        <v>55</v>
      </c>
      <c r="M3" s="14" t="s">
        <v>5</v>
      </c>
      <c r="N3" s="14" t="s">
        <v>12</v>
      </c>
      <c r="O3" s="14" t="s">
        <v>56</v>
      </c>
      <c r="P3" s="14" t="s">
        <v>48</v>
      </c>
      <c r="Q3" s="14" t="s">
        <v>57</v>
      </c>
      <c r="R3" s="14" t="s">
        <v>13</v>
      </c>
      <c r="S3" s="14" t="s">
        <v>14</v>
      </c>
      <c r="T3" s="14" t="s">
        <v>9</v>
      </c>
      <c r="U3" s="14" t="s">
        <v>16</v>
      </c>
      <c r="V3" s="14" t="s">
        <v>5</v>
      </c>
    </row>
    <row r="4" spans="1:22" ht="15" customHeight="1">
      <c r="A4" s="16">
        <v>1</v>
      </c>
      <c r="B4" s="8">
        <v>1</v>
      </c>
      <c r="C4" s="20" t="s">
        <v>253</v>
      </c>
      <c r="D4" s="25" t="s">
        <v>254</v>
      </c>
      <c r="E4" s="26" t="s">
        <v>5</v>
      </c>
      <c r="F4" s="26" t="s">
        <v>20</v>
      </c>
      <c r="G4" s="27">
        <v>1983</v>
      </c>
      <c r="H4" s="28" t="s">
        <v>540</v>
      </c>
      <c r="I4" s="17">
        <f aca="true" t="shared" si="0" ref="I4:I35">SUM(K4:V4)</f>
        <v>8140.707219145364</v>
      </c>
      <c r="J4" s="29">
        <f aca="true" t="shared" si="1" ref="J4:J35">COUNT(K4:V4)</f>
        <v>9</v>
      </c>
      <c r="K4" s="29">
        <v>871.5980460572225</v>
      </c>
      <c r="L4" s="29">
        <v>909.3601895734598</v>
      </c>
      <c r="M4" s="29">
        <v>934</v>
      </c>
      <c r="N4" s="29">
        <v>932.6271614925674</v>
      </c>
      <c r="O4" s="29">
        <v>910.5784743028348</v>
      </c>
      <c r="P4" s="29">
        <v>906.1488673139158</v>
      </c>
      <c r="Q4" s="38"/>
      <c r="R4" s="29">
        <v>909.0168702734147</v>
      </c>
      <c r="S4" s="29">
        <v>870.1003824091779</v>
      </c>
      <c r="T4" s="29">
        <v>897.2772277227722</v>
      </c>
      <c r="U4" s="29"/>
      <c r="V4" s="30"/>
    </row>
    <row r="5" spans="1:22" ht="15" customHeight="1">
      <c r="A5" s="16">
        <v>2</v>
      </c>
      <c r="B5" s="8">
        <v>2</v>
      </c>
      <c r="C5" s="20" t="s">
        <v>240</v>
      </c>
      <c r="D5" s="25" t="s">
        <v>241</v>
      </c>
      <c r="E5" s="26" t="s">
        <v>6</v>
      </c>
      <c r="F5" s="26" t="s">
        <v>22</v>
      </c>
      <c r="G5" s="27">
        <v>1986</v>
      </c>
      <c r="H5" s="28" t="s">
        <v>540</v>
      </c>
      <c r="I5" s="17">
        <f t="shared" si="0"/>
        <v>7821.950862576906</v>
      </c>
      <c r="J5" s="29">
        <f t="shared" si="1"/>
        <v>9</v>
      </c>
      <c r="K5" s="29">
        <v>881.7166782972785</v>
      </c>
      <c r="L5" s="29">
        <v>888.8625592417062</v>
      </c>
      <c r="M5" s="29">
        <v>873</v>
      </c>
      <c r="N5" s="29">
        <v>925.3716250379209</v>
      </c>
      <c r="O5" s="29">
        <v>888</v>
      </c>
      <c r="P5" s="29">
        <v>922</v>
      </c>
      <c r="Q5" s="38"/>
      <c r="R5" s="29">
        <v>740</v>
      </c>
      <c r="S5" s="29">
        <v>833</v>
      </c>
      <c r="T5" s="29">
        <v>870</v>
      </c>
      <c r="U5" s="29"/>
      <c r="V5" s="30"/>
    </row>
    <row r="6" spans="1:22" ht="15" customHeight="1">
      <c r="A6" s="16">
        <v>3</v>
      </c>
      <c r="B6" s="8">
        <v>1</v>
      </c>
      <c r="C6" s="20" t="s">
        <v>274</v>
      </c>
      <c r="D6" s="25" t="s">
        <v>152</v>
      </c>
      <c r="E6" s="26" t="s">
        <v>2</v>
      </c>
      <c r="F6" s="26" t="s">
        <v>22</v>
      </c>
      <c r="G6" s="27">
        <v>1974</v>
      </c>
      <c r="H6" s="28" t="s">
        <v>542</v>
      </c>
      <c r="I6" s="17">
        <f t="shared" si="0"/>
        <v>7806.473539116811</v>
      </c>
      <c r="J6" s="29">
        <f t="shared" si="1"/>
        <v>9</v>
      </c>
      <c r="K6" s="29">
        <v>850.3140265177948</v>
      </c>
      <c r="L6" s="29">
        <v>862.7962085308058</v>
      </c>
      <c r="M6" s="29">
        <v>884.8439821693909</v>
      </c>
      <c r="N6" s="29">
        <v>879.3609060572354</v>
      </c>
      <c r="O6" s="29">
        <v>848</v>
      </c>
      <c r="P6" s="29">
        <v>888</v>
      </c>
      <c r="Q6" s="38"/>
      <c r="R6" s="29">
        <v>858</v>
      </c>
      <c r="S6" s="29">
        <v>826</v>
      </c>
      <c r="T6" s="29">
        <v>909.1584158415842</v>
      </c>
      <c r="U6" s="29"/>
      <c r="V6" s="30"/>
    </row>
    <row r="7" spans="1:22" ht="15" customHeight="1">
      <c r="A7" s="16">
        <v>4</v>
      </c>
      <c r="B7" s="8">
        <v>3</v>
      </c>
      <c r="C7" s="20" t="s">
        <v>224</v>
      </c>
      <c r="D7" s="25" t="s">
        <v>246</v>
      </c>
      <c r="E7" s="26" t="s">
        <v>5</v>
      </c>
      <c r="F7" s="26" t="s">
        <v>20</v>
      </c>
      <c r="G7" s="27">
        <v>1983</v>
      </c>
      <c r="H7" s="28" t="s">
        <v>540</v>
      </c>
      <c r="I7" s="17">
        <f t="shared" si="0"/>
        <v>7621.174336238966</v>
      </c>
      <c r="J7" s="29">
        <f t="shared" si="1"/>
        <v>9</v>
      </c>
      <c r="K7" s="29">
        <v>879.099790648988</v>
      </c>
      <c r="L7" s="29">
        <v>913.6255924170616</v>
      </c>
      <c r="M7" s="29">
        <v>937</v>
      </c>
      <c r="N7" s="29">
        <v>961.244817473961</v>
      </c>
      <c r="O7" s="29">
        <v>927.1721594837521</v>
      </c>
      <c r="P7" s="29">
        <v>954.0453074433657</v>
      </c>
      <c r="Q7" s="38"/>
      <c r="R7" s="29">
        <v>957.1960442117511</v>
      </c>
      <c r="S7" s="29">
        <v>139.8104265402844</v>
      </c>
      <c r="T7" s="29">
        <v>951.980198019802</v>
      </c>
      <c r="U7" s="29"/>
      <c r="V7" s="30"/>
    </row>
    <row r="8" spans="1:22" ht="15" customHeight="1">
      <c r="A8" s="16">
        <v>5</v>
      </c>
      <c r="B8" s="8">
        <v>1</v>
      </c>
      <c r="C8" s="20" t="s">
        <v>257</v>
      </c>
      <c r="D8" s="25" t="s">
        <v>294</v>
      </c>
      <c r="E8" s="26" t="s">
        <v>401</v>
      </c>
      <c r="F8" s="26" t="s">
        <v>22</v>
      </c>
      <c r="G8" s="27">
        <v>1967</v>
      </c>
      <c r="H8" s="28" t="s">
        <v>544</v>
      </c>
      <c r="I8" s="17">
        <f t="shared" si="0"/>
        <v>7505.530966982207</v>
      </c>
      <c r="J8" s="29">
        <f t="shared" si="1"/>
        <v>9</v>
      </c>
      <c r="K8" s="29">
        <v>828.506629448709</v>
      </c>
      <c r="L8" s="29">
        <v>841.2322274881518</v>
      </c>
      <c r="M8" s="29">
        <v>868.2516097077762</v>
      </c>
      <c r="N8" s="29">
        <v>884.7456770148649</v>
      </c>
      <c r="O8" s="29">
        <v>860.2212491357457</v>
      </c>
      <c r="P8" s="29">
        <v>844.9838187702264</v>
      </c>
      <c r="Q8" s="38"/>
      <c r="R8" s="29">
        <v>884.0372309482258</v>
      </c>
      <c r="S8" s="29">
        <v>701.7208413001912</v>
      </c>
      <c r="T8" s="29">
        <v>791.8316831683168</v>
      </c>
      <c r="U8" s="29"/>
      <c r="V8" s="30"/>
    </row>
    <row r="9" spans="1:22" ht="15" customHeight="1">
      <c r="A9" s="16">
        <v>6</v>
      </c>
      <c r="B9" s="8">
        <v>2</v>
      </c>
      <c r="C9" s="20" t="s">
        <v>337</v>
      </c>
      <c r="D9" s="25" t="s">
        <v>338</v>
      </c>
      <c r="E9" s="26" t="s">
        <v>9</v>
      </c>
      <c r="F9" s="26" t="s">
        <v>582</v>
      </c>
      <c r="G9" s="27">
        <v>1963</v>
      </c>
      <c r="H9" s="28" t="s">
        <v>544</v>
      </c>
      <c r="I9" s="17">
        <f t="shared" si="0"/>
        <v>7462.400539249769</v>
      </c>
      <c r="J9" s="29">
        <f t="shared" si="1"/>
        <v>9</v>
      </c>
      <c r="K9" s="29">
        <v>776.1688764829029</v>
      </c>
      <c r="L9" s="29">
        <v>820.9715639810428</v>
      </c>
      <c r="M9" s="29">
        <v>857.1074789499752</v>
      </c>
      <c r="N9" s="29">
        <v>873.0660329659217</v>
      </c>
      <c r="O9" s="29">
        <v>771.8368287623877</v>
      </c>
      <c r="P9" s="29">
        <v>847.2491909385112</v>
      </c>
      <c r="Q9" s="38"/>
      <c r="R9" s="29">
        <v>823.7114601512508</v>
      </c>
      <c r="S9" s="29">
        <v>823.9722753346081</v>
      </c>
      <c r="T9" s="29">
        <v>868.3168316831682</v>
      </c>
      <c r="U9" s="29"/>
      <c r="V9" s="30"/>
    </row>
    <row r="10" spans="1:22" ht="15" customHeight="1">
      <c r="A10" s="16">
        <v>7</v>
      </c>
      <c r="B10" s="8">
        <v>1</v>
      </c>
      <c r="C10" s="20" t="s">
        <v>306</v>
      </c>
      <c r="D10" s="25" t="s">
        <v>362</v>
      </c>
      <c r="E10" s="26" t="s">
        <v>2</v>
      </c>
      <c r="F10" s="26" t="s">
        <v>8</v>
      </c>
      <c r="G10" s="27">
        <v>1960</v>
      </c>
      <c r="H10" s="28" t="s">
        <v>549</v>
      </c>
      <c r="I10" s="17">
        <f t="shared" si="0"/>
        <v>7310.253596746014</v>
      </c>
      <c r="J10" s="29">
        <f t="shared" si="1"/>
        <v>9</v>
      </c>
      <c r="K10" s="29">
        <v>732.205163991626</v>
      </c>
      <c r="L10" s="29">
        <v>782.1090047393367</v>
      </c>
      <c r="M10" s="29">
        <v>828</v>
      </c>
      <c r="N10" s="29">
        <v>847.1281221559308</v>
      </c>
      <c r="O10" s="29">
        <v>797.3035261581009</v>
      </c>
      <c r="P10" s="29">
        <v>834.9514563106795</v>
      </c>
      <c r="Q10" s="38"/>
      <c r="R10" s="29">
        <v>813.7056428155905</v>
      </c>
      <c r="S10" s="29">
        <v>813.217017208413</v>
      </c>
      <c r="T10" s="29">
        <v>861.6336633663366</v>
      </c>
      <c r="U10" s="29"/>
      <c r="V10" s="30"/>
    </row>
    <row r="11" spans="1:22" ht="15" customHeight="1">
      <c r="A11" s="16">
        <v>8</v>
      </c>
      <c r="B11" s="8">
        <v>2</v>
      </c>
      <c r="C11" s="20" t="s">
        <v>206</v>
      </c>
      <c r="D11" s="25" t="s">
        <v>382</v>
      </c>
      <c r="E11" s="26" t="s">
        <v>16</v>
      </c>
      <c r="F11" s="26" t="s">
        <v>19</v>
      </c>
      <c r="G11" s="27">
        <v>1975</v>
      </c>
      <c r="H11" s="28" t="s">
        <v>542</v>
      </c>
      <c r="I11" s="17">
        <f t="shared" si="0"/>
        <v>7041.864030982627</v>
      </c>
      <c r="J11" s="29">
        <f t="shared" si="1"/>
        <v>9</v>
      </c>
      <c r="K11" s="29">
        <v>655.6175854849964</v>
      </c>
      <c r="L11" s="29">
        <v>743.2464454976304</v>
      </c>
      <c r="M11" s="29">
        <v>817</v>
      </c>
      <c r="N11" s="29">
        <v>827</v>
      </c>
      <c r="O11" s="29">
        <v>776</v>
      </c>
      <c r="P11" s="29">
        <v>813</v>
      </c>
      <c r="Q11" s="38"/>
      <c r="R11" s="29">
        <v>794</v>
      </c>
      <c r="S11" s="29">
        <v>768</v>
      </c>
      <c r="T11" s="29">
        <v>848</v>
      </c>
      <c r="U11" s="29"/>
      <c r="V11" s="30"/>
    </row>
    <row r="12" spans="1:22" ht="15" customHeight="1">
      <c r="A12" s="16">
        <v>9</v>
      </c>
      <c r="B12" s="8">
        <v>1</v>
      </c>
      <c r="C12" s="20" t="s">
        <v>279</v>
      </c>
      <c r="D12" s="25" t="s">
        <v>207</v>
      </c>
      <c r="E12" s="26" t="s">
        <v>5</v>
      </c>
      <c r="F12" s="26" t="s">
        <v>22</v>
      </c>
      <c r="G12" s="27">
        <v>1970</v>
      </c>
      <c r="H12" s="28" t="s">
        <v>543</v>
      </c>
      <c r="I12" s="17">
        <f t="shared" si="0"/>
        <v>7031.118483412322</v>
      </c>
      <c r="J12" s="29">
        <f t="shared" si="1"/>
        <v>9</v>
      </c>
      <c r="K12" s="29">
        <v>753</v>
      </c>
      <c r="L12" s="29">
        <v>775.1184834123223</v>
      </c>
      <c r="M12" s="29">
        <v>814</v>
      </c>
      <c r="N12" s="29">
        <v>795</v>
      </c>
      <c r="O12" s="29">
        <v>769</v>
      </c>
      <c r="P12" s="29">
        <v>768</v>
      </c>
      <c r="Q12" s="38"/>
      <c r="R12" s="29">
        <v>783</v>
      </c>
      <c r="S12" s="29">
        <v>757</v>
      </c>
      <c r="T12" s="29">
        <v>817</v>
      </c>
      <c r="U12" s="29"/>
      <c r="V12" s="30"/>
    </row>
    <row r="13" spans="1:22" ht="15" customHeight="1">
      <c r="A13" s="16">
        <v>10</v>
      </c>
      <c r="B13" s="8">
        <v>1</v>
      </c>
      <c r="C13" s="20" t="s">
        <v>203</v>
      </c>
      <c r="D13" s="25" t="s">
        <v>204</v>
      </c>
      <c r="E13" s="26" t="s">
        <v>5</v>
      </c>
      <c r="F13" s="26" t="s">
        <v>20</v>
      </c>
      <c r="G13" s="27">
        <v>1992</v>
      </c>
      <c r="H13" s="28" t="s">
        <v>539</v>
      </c>
      <c r="I13" s="17">
        <f t="shared" si="0"/>
        <v>6861.392040770242</v>
      </c>
      <c r="J13" s="29">
        <f t="shared" si="1"/>
        <v>7</v>
      </c>
      <c r="K13" s="29">
        <v>966.6782972784368</v>
      </c>
      <c r="L13" s="29"/>
      <c r="M13" s="29">
        <v>1000</v>
      </c>
      <c r="N13" s="29">
        <v>1000</v>
      </c>
      <c r="O13" s="29">
        <v>969.80871168472</v>
      </c>
      <c r="P13" s="29">
        <v>957.2815533980583</v>
      </c>
      <c r="Q13" s="38"/>
      <c r="R13" s="29"/>
      <c r="S13" s="29">
        <v>970.8413001912046</v>
      </c>
      <c r="T13" s="29">
        <v>996.7821782178218</v>
      </c>
      <c r="U13" s="29"/>
      <c r="V13" s="30"/>
    </row>
    <row r="14" spans="1:22" ht="15" customHeight="1">
      <c r="A14" s="16">
        <v>11</v>
      </c>
      <c r="B14" s="8">
        <v>2</v>
      </c>
      <c r="C14" s="20" t="s">
        <v>253</v>
      </c>
      <c r="D14" s="25" t="s">
        <v>293</v>
      </c>
      <c r="E14" s="26" t="s">
        <v>13</v>
      </c>
      <c r="F14" s="26" t="s">
        <v>47</v>
      </c>
      <c r="G14" s="27">
        <v>1962</v>
      </c>
      <c r="H14" s="28" t="s">
        <v>549</v>
      </c>
      <c r="I14" s="17">
        <f t="shared" si="0"/>
        <v>6794.527413864577</v>
      </c>
      <c r="J14" s="29">
        <f t="shared" si="1"/>
        <v>8</v>
      </c>
      <c r="K14" s="29">
        <v>829.3789253314724</v>
      </c>
      <c r="L14" s="29">
        <v>862.2037914691945</v>
      </c>
      <c r="M14" s="29">
        <v>846.9539375928678</v>
      </c>
      <c r="N14" s="29">
        <v>809.5105672969966</v>
      </c>
      <c r="O14" s="29">
        <v>839.709610509334</v>
      </c>
      <c r="P14" s="29">
        <v>863.7540453074433</v>
      </c>
      <c r="Q14" s="38"/>
      <c r="R14" s="29"/>
      <c r="S14" s="29">
        <v>852.1749521988529</v>
      </c>
      <c r="T14" s="29">
        <v>890.8415841584158</v>
      </c>
      <c r="U14" s="29"/>
      <c r="V14" s="30"/>
    </row>
    <row r="15" spans="1:22" ht="15" customHeight="1">
      <c r="A15" s="16">
        <v>12</v>
      </c>
      <c r="B15" s="8">
        <v>2</v>
      </c>
      <c r="C15" s="20" t="s">
        <v>234</v>
      </c>
      <c r="D15" s="25" t="s">
        <v>331</v>
      </c>
      <c r="E15" s="26" t="s">
        <v>13</v>
      </c>
      <c r="F15" s="26" t="s">
        <v>47</v>
      </c>
      <c r="G15" s="27">
        <v>1995</v>
      </c>
      <c r="H15" s="28" t="s">
        <v>539</v>
      </c>
      <c r="I15" s="17">
        <f t="shared" si="0"/>
        <v>6783.587183443597</v>
      </c>
      <c r="J15" s="29">
        <f t="shared" si="1"/>
        <v>8</v>
      </c>
      <c r="K15" s="29">
        <v>783.8450802512212</v>
      </c>
      <c r="L15" s="29">
        <v>825.355450236967</v>
      </c>
      <c r="M15" s="29">
        <v>872.2139673105497</v>
      </c>
      <c r="N15" s="29">
        <v>880.0434826574981</v>
      </c>
      <c r="O15" s="29">
        <v>824.8444342014291</v>
      </c>
      <c r="P15" s="29">
        <v>868.6084142394822</v>
      </c>
      <c r="Q15" s="38"/>
      <c r="R15" s="29">
        <v>861.3496218731821</v>
      </c>
      <c r="S15" s="29"/>
      <c r="T15" s="29">
        <v>867.3267326732672</v>
      </c>
      <c r="U15" s="29"/>
      <c r="V15" s="30"/>
    </row>
    <row r="16" spans="1:22" ht="15" customHeight="1">
      <c r="A16" s="16">
        <v>13</v>
      </c>
      <c r="B16" s="8">
        <v>3</v>
      </c>
      <c r="C16" s="20" t="s">
        <v>257</v>
      </c>
      <c r="D16" s="25" t="s">
        <v>354</v>
      </c>
      <c r="E16" s="26" t="s">
        <v>5</v>
      </c>
      <c r="F16" s="26" t="s">
        <v>22</v>
      </c>
      <c r="G16" s="27">
        <v>1973</v>
      </c>
      <c r="H16" s="28" t="s">
        <v>542</v>
      </c>
      <c r="I16" s="17">
        <f t="shared" si="0"/>
        <v>6434.625420487982</v>
      </c>
      <c r="J16" s="29">
        <f t="shared" si="1"/>
        <v>8</v>
      </c>
      <c r="K16" s="29">
        <v>752.4424284717376</v>
      </c>
      <c r="L16" s="29">
        <v>776.0663507109005</v>
      </c>
      <c r="M16" s="29">
        <v>836.8003962357602</v>
      </c>
      <c r="N16" s="29"/>
      <c r="O16" s="29">
        <v>731.2744872090345</v>
      </c>
      <c r="P16" s="29">
        <v>833.6569579288025</v>
      </c>
      <c r="Q16" s="38"/>
      <c r="R16" s="29">
        <v>834.3920884235021</v>
      </c>
      <c r="S16" s="29">
        <v>793.2600382409178</v>
      </c>
      <c r="T16" s="29">
        <v>876.7326732673267</v>
      </c>
      <c r="U16" s="29"/>
      <c r="V16" s="30"/>
    </row>
    <row r="17" spans="1:22" ht="15" customHeight="1">
      <c r="A17" s="16">
        <v>14</v>
      </c>
      <c r="B17" s="8">
        <v>4</v>
      </c>
      <c r="C17" s="20" t="s">
        <v>237</v>
      </c>
      <c r="D17" s="25" t="s">
        <v>238</v>
      </c>
      <c r="E17" s="26" t="s">
        <v>398</v>
      </c>
      <c r="F17" s="26" t="s">
        <v>29</v>
      </c>
      <c r="G17" s="27">
        <v>1973</v>
      </c>
      <c r="H17" s="28" t="s">
        <v>542</v>
      </c>
      <c r="I17" s="17">
        <f t="shared" si="0"/>
        <v>6429.985418412837</v>
      </c>
      <c r="J17" s="29">
        <f t="shared" si="1"/>
        <v>7</v>
      </c>
      <c r="K17" s="29">
        <v>887.4738311235171</v>
      </c>
      <c r="L17" s="29">
        <v>898.5781990521327</v>
      </c>
      <c r="M17" s="29"/>
      <c r="N17" s="29"/>
      <c r="O17" s="29">
        <v>911.6155796266422</v>
      </c>
      <c r="P17" s="29">
        <v>929.7734627831716</v>
      </c>
      <c r="Q17" s="38"/>
      <c r="R17" s="29">
        <v>933.3798720186155</v>
      </c>
      <c r="S17" s="29">
        <v>913.7189292543022</v>
      </c>
      <c r="T17" s="29">
        <v>955.4455445544554</v>
      </c>
      <c r="U17" s="29"/>
      <c r="V17" s="30"/>
    </row>
    <row r="18" spans="1:22" ht="15" customHeight="1">
      <c r="A18" s="16">
        <v>15</v>
      </c>
      <c r="B18" s="8">
        <v>4</v>
      </c>
      <c r="C18" s="20" t="s">
        <v>260</v>
      </c>
      <c r="D18" s="25" t="s">
        <v>316</v>
      </c>
      <c r="E18" s="26" t="s">
        <v>28</v>
      </c>
      <c r="F18" s="26" t="s">
        <v>20</v>
      </c>
      <c r="G18" s="27">
        <v>1983</v>
      </c>
      <c r="H18" s="28" t="s">
        <v>540</v>
      </c>
      <c r="I18" s="17">
        <f t="shared" si="0"/>
        <v>6091.228138242151</v>
      </c>
      <c r="J18" s="29">
        <f t="shared" si="1"/>
        <v>8</v>
      </c>
      <c r="K18" s="29">
        <v>801.6399162595953</v>
      </c>
      <c r="L18" s="29">
        <v>813.388625592417</v>
      </c>
      <c r="M18" s="29">
        <v>874.1951461119367</v>
      </c>
      <c r="N18" s="29">
        <v>876.4536353524118</v>
      </c>
      <c r="O18" s="29">
        <v>926.2502880848123</v>
      </c>
      <c r="P18" s="29">
        <v>800.6472491909384</v>
      </c>
      <c r="Q18" s="38"/>
      <c r="R18" s="29"/>
      <c r="S18" s="29">
        <v>185.781990521327</v>
      </c>
      <c r="T18" s="29">
        <v>812.8712871287129</v>
      </c>
      <c r="U18" s="29"/>
      <c r="V18" s="30"/>
    </row>
    <row r="19" spans="1:22" ht="15" customHeight="1">
      <c r="A19" s="16">
        <v>16</v>
      </c>
      <c r="B19" s="8">
        <v>2</v>
      </c>
      <c r="C19" s="20" t="s">
        <v>217</v>
      </c>
      <c r="D19" s="25" t="s">
        <v>221</v>
      </c>
      <c r="E19" s="26" t="s">
        <v>37</v>
      </c>
      <c r="F19" s="26" t="s">
        <v>37</v>
      </c>
      <c r="G19" s="27">
        <v>1968</v>
      </c>
      <c r="H19" s="28" t="s">
        <v>543</v>
      </c>
      <c r="I19" s="17">
        <f t="shared" si="0"/>
        <v>5892.151452282708</v>
      </c>
      <c r="J19" s="29">
        <f t="shared" si="1"/>
        <v>7</v>
      </c>
      <c r="K19" s="29">
        <v>917.4808094905792</v>
      </c>
      <c r="L19" s="29">
        <v>465.7736346663533</v>
      </c>
      <c r="M19" s="29">
        <v>951.9564140663696</v>
      </c>
      <c r="N19" s="29"/>
      <c r="O19" s="29"/>
      <c r="P19" s="29">
        <v>836</v>
      </c>
      <c r="Q19" s="38"/>
      <c r="R19" s="29">
        <v>892</v>
      </c>
      <c r="S19" s="29">
        <v>898</v>
      </c>
      <c r="T19" s="29">
        <v>930.9405940594058</v>
      </c>
      <c r="U19" s="29"/>
      <c r="V19" s="30"/>
    </row>
    <row r="20" spans="1:22" ht="15" customHeight="1">
      <c r="A20" s="16">
        <v>17</v>
      </c>
      <c r="B20" s="8">
        <v>3</v>
      </c>
      <c r="C20" s="20" t="s">
        <v>217</v>
      </c>
      <c r="D20" s="25" t="s">
        <v>218</v>
      </c>
      <c r="E20" s="26" t="s">
        <v>24</v>
      </c>
      <c r="F20" s="26" t="s">
        <v>196</v>
      </c>
      <c r="G20" s="27">
        <v>1967</v>
      </c>
      <c r="H20" s="28" t="s">
        <v>544</v>
      </c>
      <c r="I20" s="17">
        <f t="shared" si="0"/>
        <v>5652.6858731646735</v>
      </c>
      <c r="J20" s="29">
        <f t="shared" si="1"/>
        <v>6</v>
      </c>
      <c r="K20" s="29">
        <v>927.7739009071877</v>
      </c>
      <c r="L20" s="29"/>
      <c r="M20" s="29">
        <v>916.7904903417533</v>
      </c>
      <c r="N20" s="29"/>
      <c r="O20" s="29">
        <v>913.5745563493894</v>
      </c>
      <c r="P20" s="29">
        <v>959.546925566343</v>
      </c>
      <c r="Q20" s="38"/>
      <c r="R20" s="29"/>
      <c r="S20" s="29">
        <v>950</v>
      </c>
      <c r="T20" s="29">
        <v>985</v>
      </c>
      <c r="U20" s="29"/>
      <c r="V20" s="30"/>
    </row>
    <row r="21" spans="1:22" ht="15" customHeight="1">
      <c r="A21" s="16">
        <v>18</v>
      </c>
      <c r="B21" s="8">
        <v>3</v>
      </c>
      <c r="C21" s="20" t="s">
        <v>279</v>
      </c>
      <c r="D21" s="25" t="s">
        <v>347</v>
      </c>
      <c r="E21" s="26" t="s">
        <v>5</v>
      </c>
      <c r="F21" s="26" t="s">
        <v>20</v>
      </c>
      <c r="G21" s="27">
        <v>1972</v>
      </c>
      <c r="H21" s="28" t="s">
        <v>543</v>
      </c>
      <c r="I21" s="17">
        <f t="shared" si="0"/>
        <v>5591.040848801758</v>
      </c>
      <c r="J21" s="29">
        <f t="shared" si="1"/>
        <v>7</v>
      </c>
      <c r="K21" s="29">
        <v>758.8974180041871</v>
      </c>
      <c r="L21" s="29">
        <v>772.7488151658767</v>
      </c>
      <c r="M21" s="29">
        <v>854</v>
      </c>
      <c r="N21" s="29">
        <v>860.6532510870663</v>
      </c>
      <c r="O21" s="29"/>
      <c r="P21" s="29">
        <v>797.4110032362461</v>
      </c>
      <c r="Q21" s="38"/>
      <c r="R21" s="29">
        <v>741.8848167539267</v>
      </c>
      <c r="S21" s="29"/>
      <c r="T21" s="29">
        <v>805.4455445544555</v>
      </c>
      <c r="U21" s="29"/>
      <c r="V21" s="30"/>
    </row>
    <row r="22" spans="1:22" ht="15" customHeight="1">
      <c r="A22" s="16">
        <v>19</v>
      </c>
      <c r="B22" s="8">
        <v>5</v>
      </c>
      <c r="C22" s="20" t="s">
        <v>244</v>
      </c>
      <c r="D22" s="25" t="s">
        <v>245</v>
      </c>
      <c r="E22" s="26" t="s">
        <v>5</v>
      </c>
      <c r="F22" s="26" t="s">
        <v>20</v>
      </c>
      <c r="G22" s="27">
        <v>1983</v>
      </c>
      <c r="H22" s="28" t="s">
        <v>540</v>
      </c>
      <c r="I22" s="17">
        <f t="shared" si="0"/>
        <v>5391.553712871045</v>
      </c>
      <c r="J22" s="29">
        <f t="shared" si="1"/>
        <v>6</v>
      </c>
      <c r="K22" s="29">
        <v>880.8443824145149</v>
      </c>
      <c r="L22" s="29"/>
      <c r="M22" s="29">
        <v>870.4804358593364</v>
      </c>
      <c r="N22" s="29">
        <v>875.6446556780261</v>
      </c>
      <c r="O22" s="29"/>
      <c r="P22" s="29">
        <v>921.3592233009707</v>
      </c>
      <c r="Q22" s="38"/>
      <c r="R22" s="29"/>
      <c r="S22" s="29">
        <v>905.3537284894838</v>
      </c>
      <c r="T22" s="29">
        <v>937.8712871287128</v>
      </c>
      <c r="U22" s="29"/>
      <c r="V22" s="30"/>
    </row>
    <row r="23" spans="1:22" ht="15" customHeight="1">
      <c r="A23" s="16">
        <v>20</v>
      </c>
      <c r="B23" s="8">
        <v>4</v>
      </c>
      <c r="C23" s="20" t="s">
        <v>229</v>
      </c>
      <c r="D23" s="25" t="s">
        <v>230</v>
      </c>
      <c r="E23" s="26" t="s">
        <v>2</v>
      </c>
      <c r="F23" s="26" t="s">
        <v>8</v>
      </c>
      <c r="G23" s="27">
        <v>1965</v>
      </c>
      <c r="H23" s="28" t="s">
        <v>544</v>
      </c>
      <c r="I23" s="17">
        <f t="shared" si="0"/>
        <v>5338.08648684082</v>
      </c>
      <c r="J23" s="29">
        <f t="shared" si="1"/>
        <v>6</v>
      </c>
      <c r="K23" s="29">
        <v>901.2561060711794</v>
      </c>
      <c r="L23" s="29"/>
      <c r="M23" s="29">
        <v>898.4645864289251</v>
      </c>
      <c r="N23" s="29">
        <v>896</v>
      </c>
      <c r="O23" s="29">
        <v>882.4613966351695</v>
      </c>
      <c r="P23" s="29">
        <v>910</v>
      </c>
      <c r="Q23" s="38"/>
      <c r="R23" s="29"/>
      <c r="S23" s="29">
        <v>849.9043977055451</v>
      </c>
      <c r="T23" s="29"/>
      <c r="U23" s="29"/>
      <c r="V23" s="30"/>
    </row>
    <row r="24" spans="1:22" ht="15" customHeight="1">
      <c r="A24" s="16">
        <v>21</v>
      </c>
      <c r="B24" s="8">
        <v>1</v>
      </c>
      <c r="C24" s="20" t="s">
        <v>317</v>
      </c>
      <c r="D24" s="25" t="s">
        <v>318</v>
      </c>
      <c r="E24" s="26" t="s">
        <v>2</v>
      </c>
      <c r="F24" s="26" t="s">
        <v>8</v>
      </c>
      <c r="G24" s="27">
        <v>1981</v>
      </c>
      <c r="H24" s="28" t="s">
        <v>541</v>
      </c>
      <c r="I24" s="17">
        <f t="shared" si="0"/>
        <v>5276.654112923998</v>
      </c>
      <c r="J24" s="29">
        <f t="shared" si="1"/>
        <v>7</v>
      </c>
      <c r="K24" s="29">
        <v>800.5931612002792</v>
      </c>
      <c r="L24" s="29">
        <v>790.1658767772512</v>
      </c>
      <c r="M24" s="29"/>
      <c r="N24" s="29">
        <v>396.89507494646676</v>
      </c>
      <c r="O24" s="29">
        <v>744</v>
      </c>
      <c r="P24" s="29"/>
      <c r="Q24" s="38"/>
      <c r="R24" s="29">
        <v>814</v>
      </c>
      <c r="S24" s="29">
        <v>824</v>
      </c>
      <c r="T24" s="29">
        <v>907</v>
      </c>
      <c r="U24" s="29"/>
      <c r="V24" s="30"/>
    </row>
    <row r="25" spans="1:22" ht="15" customHeight="1">
      <c r="A25" s="16">
        <v>22</v>
      </c>
      <c r="B25" s="8">
        <v>1</v>
      </c>
      <c r="C25" s="20" t="s">
        <v>282</v>
      </c>
      <c r="D25" s="25" t="s">
        <v>435</v>
      </c>
      <c r="E25" s="26" t="s">
        <v>16</v>
      </c>
      <c r="F25" s="26" t="s">
        <v>19</v>
      </c>
      <c r="G25" s="27">
        <v>1954</v>
      </c>
      <c r="H25" s="28" t="s">
        <v>545</v>
      </c>
      <c r="I25" s="17">
        <f t="shared" si="0"/>
        <v>5197.287782718846</v>
      </c>
      <c r="J25" s="29">
        <f t="shared" si="1"/>
        <v>7</v>
      </c>
      <c r="K25" s="29">
        <v>198.33333333333334</v>
      </c>
      <c r="L25" s="29"/>
      <c r="M25" s="29">
        <v>842.4962852897474</v>
      </c>
      <c r="N25" s="29">
        <v>865.7093740519767</v>
      </c>
      <c r="O25" s="29">
        <v>809.7487900437889</v>
      </c>
      <c r="P25" s="29"/>
      <c r="Q25" s="38"/>
      <c r="R25" s="29">
        <v>842</v>
      </c>
      <c r="S25" s="29">
        <v>804</v>
      </c>
      <c r="T25" s="29">
        <v>835</v>
      </c>
      <c r="U25" s="29"/>
      <c r="V25" s="30"/>
    </row>
    <row r="26" spans="1:22" ht="15" customHeight="1">
      <c r="A26" s="16">
        <v>23</v>
      </c>
      <c r="B26" s="8">
        <v>4</v>
      </c>
      <c r="C26" s="20" t="s">
        <v>219</v>
      </c>
      <c r="D26" s="25" t="s">
        <v>220</v>
      </c>
      <c r="E26" s="26" t="s">
        <v>36</v>
      </c>
      <c r="F26" s="26" t="s">
        <v>30</v>
      </c>
      <c r="G26" s="27">
        <v>1970</v>
      </c>
      <c r="H26" s="28" t="s">
        <v>543</v>
      </c>
      <c r="I26" s="17">
        <f t="shared" si="0"/>
        <v>5049.772105218067</v>
      </c>
      <c r="J26" s="29">
        <f t="shared" si="1"/>
        <v>6</v>
      </c>
      <c r="K26" s="29">
        <v>925.8548499651081</v>
      </c>
      <c r="L26" s="29"/>
      <c r="M26" s="29"/>
      <c r="N26" s="29">
        <v>378.1221559308323</v>
      </c>
      <c r="O26" s="29"/>
      <c r="P26" s="29">
        <v>912.621359223301</v>
      </c>
      <c r="Q26" s="38"/>
      <c r="R26" s="29">
        <v>940.4421175101804</v>
      </c>
      <c r="S26" s="29">
        <v>929.6128107074569</v>
      </c>
      <c r="T26" s="29">
        <v>963.1188118811882</v>
      </c>
      <c r="U26" s="29"/>
      <c r="V26" s="30"/>
    </row>
    <row r="27" spans="1:22" ht="15" customHeight="1">
      <c r="A27" s="16">
        <v>24</v>
      </c>
      <c r="B27" s="8">
        <v>5</v>
      </c>
      <c r="C27" s="20" t="s">
        <v>304</v>
      </c>
      <c r="D27" s="25" t="s">
        <v>305</v>
      </c>
      <c r="E27" s="26" t="s">
        <v>2</v>
      </c>
      <c r="F27" s="26" t="s">
        <v>554</v>
      </c>
      <c r="G27" s="27">
        <v>1974</v>
      </c>
      <c r="H27" s="28" t="s">
        <v>542</v>
      </c>
      <c r="I27" s="17">
        <f t="shared" si="0"/>
        <v>4934.988151077891</v>
      </c>
      <c r="J27" s="29">
        <f t="shared" si="1"/>
        <v>6</v>
      </c>
      <c r="K27" s="29">
        <v>815.5966503838101</v>
      </c>
      <c r="L27" s="29">
        <v>842.7725118483412</v>
      </c>
      <c r="M27" s="29"/>
      <c r="N27" s="29">
        <v>753.0336737789463</v>
      </c>
      <c r="O27" s="29">
        <v>825.4206038257663</v>
      </c>
      <c r="P27" s="29"/>
      <c r="Q27" s="38"/>
      <c r="R27" s="29">
        <v>861.0471204188481</v>
      </c>
      <c r="S27" s="29">
        <v>837.1175908221797</v>
      </c>
      <c r="T27" s="29"/>
      <c r="U27" s="29"/>
      <c r="V27" s="30"/>
    </row>
    <row r="28" spans="1:22" ht="15" customHeight="1">
      <c r="A28" s="16">
        <v>25</v>
      </c>
      <c r="B28" s="8">
        <v>1</v>
      </c>
      <c r="C28" s="20" t="s">
        <v>532</v>
      </c>
      <c r="D28" s="25" t="s">
        <v>533</v>
      </c>
      <c r="E28" s="26" t="s">
        <v>2</v>
      </c>
      <c r="F28" s="26" t="s">
        <v>29</v>
      </c>
      <c r="G28" s="27">
        <v>1951</v>
      </c>
      <c r="H28" s="28" t="s">
        <v>546</v>
      </c>
      <c r="I28" s="17">
        <f t="shared" si="0"/>
        <v>4743.682879763563</v>
      </c>
      <c r="J28" s="29">
        <f t="shared" si="1"/>
        <v>7</v>
      </c>
      <c r="K28" s="29"/>
      <c r="L28" s="29"/>
      <c r="M28" s="29">
        <v>644.3784051510648</v>
      </c>
      <c r="N28" s="29">
        <v>692.486601274143</v>
      </c>
      <c r="O28" s="29">
        <v>642.0834293616041</v>
      </c>
      <c r="P28" s="29">
        <v>636.2459546925567</v>
      </c>
      <c r="Q28" s="38"/>
      <c r="R28" s="29">
        <v>720.0698080279233</v>
      </c>
      <c r="S28" s="29">
        <v>666.5869980879542</v>
      </c>
      <c r="T28" s="29">
        <v>741.8316831683168</v>
      </c>
      <c r="U28" s="29"/>
      <c r="V28" s="30"/>
    </row>
    <row r="29" spans="1:22" ht="15" customHeight="1">
      <c r="A29" s="16">
        <v>26</v>
      </c>
      <c r="B29" s="8">
        <v>6</v>
      </c>
      <c r="C29" s="20" t="s">
        <v>380</v>
      </c>
      <c r="D29" s="25" t="s">
        <v>381</v>
      </c>
      <c r="E29" s="26" t="s">
        <v>16</v>
      </c>
      <c r="F29" s="26" t="s">
        <v>19</v>
      </c>
      <c r="G29" s="27">
        <v>1973</v>
      </c>
      <c r="H29" s="28" t="s">
        <v>542</v>
      </c>
      <c r="I29" s="17">
        <f t="shared" si="0"/>
        <v>4707.254979989112</v>
      </c>
      <c r="J29" s="29">
        <f t="shared" si="1"/>
        <v>8</v>
      </c>
      <c r="K29" s="29">
        <v>670.0976971388694</v>
      </c>
      <c r="L29" s="29">
        <v>366.4390566587895</v>
      </c>
      <c r="M29" s="29">
        <v>754.3338286280335</v>
      </c>
      <c r="N29" s="29">
        <v>783.0164829608656</v>
      </c>
      <c r="O29" s="29">
        <v>395.7527787541969</v>
      </c>
      <c r="P29" s="29"/>
      <c r="Q29" s="38"/>
      <c r="R29" s="29">
        <v>324.13663216624843</v>
      </c>
      <c r="S29" s="29">
        <v>642.6864244741873</v>
      </c>
      <c r="T29" s="29">
        <v>770.7920792079207</v>
      </c>
      <c r="U29" s="29"/>
      <c r="V29" s="30"/>
    </row>
    <row r="30" spans="1:22" ht="15" customHeight="1">
      <c r="A30" s="16">
        <v>27</v>
      </c>
      <c r="B30" s="8">
        <v>1</v>
      </c>
      <c r="C30" s="20" t="s">
        <v>225</v>
      </c>
      <c r="D30" s="25" t="s">
        <v>226</v>
      </c>
      <c r="E30" s="26" t="s">
        <v>13</v>
      </c>
      <c r="F30" s="26" t="s">
        <v>47</v>
      </c>
      <c r="G30" s="27">
        <v>1999</v>
      </c>
      <c r="H30" s="28" t="s">
        <v>538</v>
      </c>
      <c r="I30" s="17">
        <f t="shared" si="0"/>
        <v>4584.465151358246</v>
      </c>
      <c r="J30" s="29">
        <f t="shared" si="1"/>
        <v>6</v>
      </c>
      <c r="K30" s="29">
        <v>909.6301465457084</v>
      </c>
      <c r="L30" s="29">
        <v>470.560843245031</v>
      </c>
      <c r="M30" s="29">
        <v>964.5864289252105</v>
      </c>
      <c r="N30" s="29"/>
      <c r="O30" s="29"/>
      <c r="P30" s="29">
        <v>896.7637540453073</v>
      </c>
      <c r="Q30" s="38"/>
      <c r="R30" s="29">
        <v>417.9239785969885</v>
      </c>
      <c r="S30" s="29"/>
      <c r="T30" s="29">
        <v>924.9999999999999</v>
      </c>
      <c r="U30" s="29"/>
      <c r="V30" s="30"/>
    </row>
    <row r="31" spans="1:22" ht="15" customHeight="1">
      <c r="A31" s="16">
        <v>28</v>
      </c>
      <c r="B31" s="8">
        <v>6</v>
      </c>
      <c r="C31" s="20" t="s">
        <v>227</v>
      </c>
      <c r="D31" s="25" t="s">
        <v>228</v>
      </c>
      <c r="E31" s="26" t="s">
        <v>6</v>
      </c>
      <c r="F31" s="26" t="s">
        <v>27</v>
      </c>
      <c r="G31" s="27">
        <v>1985</v>
      </c>
      <c r="H31" s="28" t="s">
        <v>540</v>
      </c>
      <c r="I31" s="17">
        <f t="shared" si="0"/>
        <v>4578.304059220691</v>
      </c>
      <c r="J31" s="29">
        <f t="shared" si="1"/>
        <v>5</v>
      </c>
      <c r="K31" s="29">
        <v>901.7794836008374</v>
      </c>
      <c r="L31" s="29">
        <v>882.5829383886256</v>
      </c>
      <c r="M31" s="29"/>
      <c r="N31" s="29"/>
      <c r="O31" s="29">
        <v>925.3284166858724</v>
      </c>
      <c r="P31" s="29">
        <v>943.3656957928802</v>
      </c>
      <c r="Q31" s="38"/>
      <c r="R31" s="29"/>
      <c r="S31" s="29"/>
      <c r="T31" s="29">
        <v>925.2475247524752</v>
      </c>
      <c r="U31" s="29"/>
      <c r="V31" s="30"/>
    </row>
    <row r="32" spans="1:22" ht="15" customHeight="1">
      <c r="A32" s="16">
        <v>29</v>
      </c>
      <c r="B32" s="8">
        <v>3</v>
      </c>
      <c r="C32" s="20" t="s">
        <v>260</v>
      </c>
      <c r="D32" s="25" t="s">
        <v>267</v>
      </c>
      <c r="E32" s="26" t="s">
        <v>5</v>
      </c>
      <c r="F32" s="26" t="s">
        <v>22</v>
      </c>
      <c r="G32" s="27">
        <v>1989</v>
      </c>
      <c r="H32" s="28" t="s">
        <v>539</v>
      </c>
      <c r="I32" s="17">
        <f t="shared" si="0"/>
        <v>4566.158262228328</v>
      </c>
      <c r="J32" s="29">
        <f t="shared" si="1"/>
        <v>6</v>
      </c>
      <c r="K32" s="29">
        <v>855.722260990928</v>
      </c>
      <c r="L32" s="29">
        <v>846.5639810426541</v>
      </c>
      <c r="M32" s="29">
        <v>851</v>
      </c>
      <c r="N32" s="29"/>
      <c r="O32" s="29"/>
      <c r="P32" s="29">
        <v>930.7443365695793</v>
      </c>
      <c r="Q32" s="38"/>
      <c r="R32" s="29">
        <v>866.7248400232694</v>
      </c>
      <c r="S32" s="29">
        <v>215.40284360189574</v>
      </c>
      <c r="T32" s="29"/>
      <c r="U32" s="29"/>
      <c r="V32" s="30"/>
    </row>
    <row r="33" spans="1:22" ht="15" customHeight="1">
      <c r="A33" s="16">
        <v>30</v>
      </c>
      <c r="B33" s="8">
        <v>2</v>
      </c>
      <c r="C33" s="20" t="s">
        <v>255</v>
      </c>
      <c r="D33" s="25" t="s">
        <v>256</v>
      </c>
      <c r="E33" s="26" t="s">
        <v>6</v>
      </c>
      <c r="F33" s="26" t="s">
        <v>27</v>
      </c>
      <c r="G33" s="27">
        <v>1980</v>
      </c>
      <c r="H33" s="28" t="s">
        <v>541</v>
      </c>
      <c r="I33" s="17">
        <f t="shared" si="0"/>
        <v>4462.919505011841</v>
      </c>
      <c r="J33" s="29">
        <f t="shared" si="1"/>
        <v>5</v>
      </c>
      <c r="K33" s="29">
        <v>870.9002093510119</v>
      </c>
      <c r="L33" s="29">
        <v>868.8388625592418</v>
      </c>
      <c r="M33" s="29"/>
      <c r="N33" s="29"/>
      <c r="O33" s="29">
        <v>886.3793500806638</v>
      </c>
      <c r="P33" s="29">
        <v>920.7119741100323</v>
      </c>
      <c r="Q33" s="38"/>
      <c r="R33" s="29"/>
      <c r="S33" s="29"/>
      <c r="T33" s="29">
        <v>916.089108910891</v>
      </c>
      <c r="U33" s="29"/>
      <c r="V33" s="30"/>
    </row>
    <row r="34" spans="1:22" ht="15" customHeight="1">
      <c r="A34" s="16">
        <v>31</v>
      </c>
      <c r="B34" s="8">
        <v>3</v>
      </c>
      <c r="C34" s="20" t="s">
        <v>283</v>
      </c>
      <c r="D34" s="25" t="s">
        <v>284</v>
      </c>
      <c r="E34" s="26" t="s">
        <v>13</v>
      </c>
      <c r="F34" s="26" t="s">
        <v>47</v>
      </c>
      <c r="G34" s="27">
        <v>1979</v>
      </c>
      <c r="H34" s="28" t="s">
        <v>541</v>
      </c>
      <c r="I34" s="17">
        <f t="shared" si="0"/>
        <v>4455.765250267979</v>
      </c>
      <c r="J34" s="29">
        <f t="shared" si="1"/>
        <v>5</v>
      </c>
      <c r="K34" s="29">
        <v>838.9741800418702</v>
      </c>
      <c r="L34" s="29">
        <v>862.4407582938389</v>
      </c>
      <c r="M34" s="29">
        <v>922.2387320455672</v>
      </c>
      <c r="N34" s="29"/>
      <c r="O34" s="29"/>
      <c r="P34" s="29">
        <v>912.2977346278316</v>
      </c>
      <c r="Q34" s="38"/>
      <c r="R34" s="29">
        <v>919.8138452588715</v>
      </c>
      <c r="S34" s="29"/>
      <c r="T34" s="29"/>
      <c r="U34" s="29"/>
      <c r="V34" s="30"/>
    </row>
    <row r="35" spans="1:22" ht="15" customHeight="1">
      <c r="A35" s="16">
        <v>32</v>
      </c>
      <c r="B35" s="8">
        <v>4</v>
      </c>
      <c r="C35" s="20" t="s">
        <v>269</v>
      </c>
      <c r="D35" s="25" t="s">
        <v>270</v>
      </c>
      <c r="E35" s="26" t="s">
        <v>15</v>
      </c>
      <c r="F35" s="26" t="s">
        <v>22</v>
      </c>
      <c r="G35" s="27">
        <v>1988</v>
      </c>
      <c r="H35" s="28" t="s">
        <v>539</v>
      </c>
      <c r="I35" s="17">
        <f t="shared" si="0"/>
        <v>4382.240632192392</v>
      </c>
      <c r="J35" s="29">
        <f t="shared" si="1"/>
        <v>5</v>
      </c>
      <c r="K35" s="29">
        <v>852.930914166085</v>
      </c>
      <c r="L35" s="29">
        <v>828.6729857819905</v>
      </c>
      <c r="M35" s="29"/>
      <c r="N35" s="29">
        <v>880.9788654060065</v>
      </c>
      <c r="O35" s="29"/>
      <c r="P35" s="29"/>
      <c r="Q35" s="38"/>
      <c r="R35" s="29"/>
      <c r="S35" s="29">
        <v>889.4598470363288</v>
      </c>
      <c r="T35" s="29">
        <v>930.1980198019801</v>
      </c>
      <c r="U35" s="29"/>
      <c r="V35" s="30"/>
    </row>
    <row r="36" spans="1:22" ht="15" customHeight="1">
      <c r="A36" s="16">
        <v>33</v>
      </c>
      <c r="B36" s="8">
        <v>2</v>
      </c>
      <c r="C36" s="20" t="s">
        <v>279</v>
      </c>
      <c r="D36" s="25" t="s">
        <v>280</v>
      </c>
      <c r="E36" s="26" t="s">
        <v>5</v>
      </c>
      <c r="F36" s="26" t="s">
        <v>23</v>
      </c>
      <c r="G36" s="27">
        <v>1957</v>
      </c>
      <c r="H36" s="28" t="s">
        <v>545</v>
      </c>
      <c r="I36" s="17">
        <f aca="true" t="shared" si="2" ref="I36:I67">SUM(K36:V36)</f>
        <v>4380.008644570807</v>
      </c>
      <c r="J36" s="29">
        <f aca="true" t="shared" si="3" ref="J36:J67">COUNT(K36:V36)</f>
        <v>5</v>
      </c>
      <c r="K36" s="29">
        <v>844.2079553384508</v>
      </c>
      <c r="L36" s="29"/>
      <c r="M36" s="29">
        <v>889.3016344725111</v>
      </c>
      <c r="N36" s="29"/>
      <c r="O36" s="29">
        <v>871</v>
      </c>
      <c r="P36" s="29">
        <v>878.9644012944983</v>
      </c>
      <c r="Q36" s="38"/>
      <c r="R36" s="29"/>
      <c r="S36" s="29"/>
      <c r="T36" s="29">
        <v>896.5346534653465</v>
      </c>
      <c r="U36" s="29"/>
      <c r="V36" s="30"/>
    </row>
    <row r="37" spans="1:22" ht="15" customHeight="1">
      <c r="A37" s="16">
        <v>34</v>
      </c>
      <c r="B37" s="8">
        <v>1</v>
      </c>
      <c r="C37" s="20" t="s">
        <v>312</v>
      </c>
      <c r="D37" s="25" t="s">
        <v>313</v>
      </c>
      <c r="E37" s="26" t="s">
        <v>45</v>
      </c>
      <c r="F37" s="26" t="s">
        <v>47</v>
      </c>
      <c r="G37" s="27">
        <v>1946</v>
      </c>
      <c r="H37" s="28" t="s">
        <v>547</v>
      </c>
      <c r="I37" s="17">
        <f t="shared" si="2"/>
        <v>4241.886252616888</v>
      </c>
      <c r="J37" s="29">
        <f t="shared" si="3"/>
        <v>6</v>
      </c>
      <c r="K37" s="29">
        <v>810.8862526168876</v>
      </c>
      <c r="L37" s="29"/>
      <c r="M37" s="29"/>
      <c r="N37" s="29">
        <v>847</v>
      </c>
      <c r="O37" s="29">
        <v>796</v>
      </c>
      <c r="P37" s="29">
        <v>789</v>
      </c>
      <c r="Q37" s="38"/>
      <c r="R37" s="29">
        <v>340</v>
      </c>
      <c r="S37" s="29">
        <v>659</v>
      </c>
      <c r="T37" s="29"/>
      <c r="U37" s="29"/>
      <c r="V37" s="30"/>
    </row>
    <row r="38" spans="1:22" ht="15" customHeight="1">
      <c r="A38" s="16">
        <v>35</v>
      </c>
      <c r="B38" s="8">
        <v>3</v>
      </c>
      <c r="C38" s="20" t="s">
        <v>299</v>
      </c>
      <c r="D38" s="25" t="s">
        <v>300</v>
      </c>
      <c r="E38" s="26" t="s">
        <v>4</v>
      </c>
      <c r="F38" s="26" t="s">
        <v>19</v>
      </c>
      <c r="G38" s="27">
        <v>1958</v>
      </c>
      <c r="H38" s="28" t="s">
        <v>549</v>
      </c>
      <c r="I38" s="17">
        <f t="shared" si="2"/>
        <v>4205.2503559645975</v>
      </c>
      <c r="J38" s="29">
        <f t="shared" si="3"/>
        <v>5</v>
      </c>
      <c r="K38" s="29">
        <v>818.9113747383112</v>
      </c>
      <c r="L38" s="29">
        <v>830.3317535545025</v>
      </c>
      <c r="M38" s="29">
        <v>866.2704309063894</v>
      </c>
      <c r="N38" s="29"/>
      <c r="O38" s="29">
        <v>846.0474763770455</v>
      </c>
      <c r="P38" s="29">
        <v>843.6893203883496</v>
      </c>
      <c r="Q38" s="38"/>
      <c r="R38" s="29"/>
      <c r="S38" s="29"/>
      <c r="T38" s="29"/>
      <c r="U38" s="29"/>
      <c r="V38" s="30"/>
    </row>
    <row r="39" spans="1:22" ht="15" customHeight="1">
      <c r="A39" s="16">
        <v>36</v>
      </c>
      <c r="B39" s="8">
        <v>5</v>
      </c>
      <c r="C39" s="20" t="s">
        <v>268</v>
      </c>
      <c r="D39" s="25" t="s">
        <v>314</v>
      </c>
      <c r="E39" s="26" t="s">
        <v>5</v>
      </c>
      <c r="F39" s="26" t="s">
        <v>23</v>
      </c>
      <c r="G39" s="27">
        <v>1971</v>
      </c>
      <c r="H39" s="28" t="s">
        <v>543</v>
      </c>
      <c r="I39" s="17">
        <f t="shared" si="2"/>
        <v>4202.263666726831</v>
      </c>
      <c r="J39" s="29">
        <f t="shared" si="3"/>
        <v>5</v>
      </c>
      <c r="K39" s="29">
        <v>804.0823447313328</v>
      </c>
      <c r="L39" s="29"/>
      <c r="M39" s="29">
        <v>866.2704309063894</v>
      </c>
      <c r="N39" s="29"/>
      <c r="O39" s="29">
        <v>823</v>
      </c>
      <c r="P39" s="29"/>
      <c r="Q39" s="38"/>
      <c r="R39" s="29"/>
      <c r="S39" s="29">
        <v>825</v>
      </c>
      <c r="T39" s="29">
        <v>883.9108910891088</v>
      </c>
      <c r="U39" s="29"/>
      <c r="V39" s="30"/>
    </row>
    <row r="40" spans="1:22" ht="15" customHeight="1">
      <c r="A40" s="16">
        <v>37</v>
      </c>
      <c r="B40" s="8">
        <v>3</v>
      </c>
      <c r="C40" s="20" t="s">
        <v>308</v>
      </c>
      <c r="D40" s="25" t="s">
        <v>309</v>
      </c>
      <c r="E40" s="26" t="s">
        <v>402</v>
      </c>
      <c r="F40" s="26" t="s">
        <v>38</v>
      </c>
      <c r="G40" s="27">
        <v>1955</v>
      </c>
      <c r="H40" s="28" t="s">
        <v>545</v>
      </c>
      <c r="I40" s="17">
        <f t="shared" si="2"/>
        <v>4193.683303410648</v>
      </c>
      <c r="J40" s="29">
        <f t="shared" si="3"/>
        <v>5</v>
      </c>
      <c r="K40" s="29">
        <v>814.7243545010467</v>
      </c>
      <c r="L40" s="29"/>
      <c r="M40" s="29">
        <v>891.7781079742447</v>
      </c>
      <c r="N40" s="29"/>
      <c r="O40" s="29">
        <v>825.7663056003688</v>
      </c>
      <c r="P40" s="29"/>
      <c r="Q40" s="38"/>
      <c r="R40" s="29"/>
      <c r="S40" s="29">
        <v>790.8699808795411</v>
      </c>
      <c r="T40" s="29">
        <v>870.5445544554456</v>
      </c>
      <c r="U40" s="29"/>
      <c r="V40" s="30"/>
    </row>
    <row r="41" spans="1:22" ht="15" customHeight="1">
      <c r="A41" s="16">
        <v>38</v>
      </c>
      <c r="B41" s="8">
        <v>4</v>
      </c>
      <c r="C41" s="20" t="s">
        <v>334</v>
      </c>
      <c r="D41" s="25" t="s">
        <v>252</v>
      </c>
      <c r="E41" s="26" t="s">
        <v>13</v>
      </c>
      <c r="F41" s="26" t="s">
        <v>47</v>
      </c>
      <c r="G41" s="27">
        <v>1959</v>
      </c>
      <c r="H41" s="28" t="s">
        <v>549</v>
      </c>
      <c r="I41" s="17">
        <f t="shared" si="2"/>
        <v>4170.069203004119</v>
      </c>
      <c r="J41" s="29">
        <f t="shared" si="3"/>
        <v>5</v>
      </c>
      <c r="K41" s="29">
        <v>781.2281926029309</v>
      </c>
      <c r="L41" s="29"/>
      <c r="M41" s="29">
        <v>858.8410104011887</v>
      </c>
      <c r="N41" s="29">
        <v>850</v>
      </c>
      <c r="O41" s="29">
        <v>805</v>
      </c>
      <c r="P41" s="29"/>
      <c r="Q41" s="38"/>
      <c r="R41" s="29"/>
      <c r="S41" s="29"/>
      <c r="T41" s="29">
        <v>875</v>
      </c>
      <c r="U41" s="29"/>
      <c r="V41" s="30"/>
    </row>
    <row r="42" spans="1:22" ht="15" customHeight="1">
      <c r="A42" s="16">
        <v>39</v>
      </c>
      <c r="B42" s="8">
        <v>5</v>
      </c>
      <c r="C42" s="20" t="s">
        <v>290</v>
      </c>
      <c r="D42" s="25" t="s">
        <v>291</v>
      </c>
      <c r="E42" s="26" t="s">
        <v>5</v>
      </c>
      <c r="F42" s="26" t="s">
        <v>23</v>
      </c>
      <c r="G42" s="27">
        <v>50</v>
      </c>
      <c r="H42" s="28" t="s">
        <v>544</v>
      </c>
      <c r="I42" s="17">
        <f t="shared" si="2"/>
        <v>4160.1494242185</v>
      </c>
      <c r="J42" s="29">
        <f t="shared" si="3"/>
        <v>5</v>
      </c>
      <c r="K42" s="29">
        <v>832.1702721563156</v>
      </c>
      <c r="L42" s="29"/>
      <c r="M42" s="29"/>
      <c r="N42" s="29"/>
      <c r="O42" s="29">
        <v>803.1804563263426</v>
      </c>
      <c r="P42" s="29">
        <v>842.7184466019418</v>
      </c>
      <c r="Q42" s="38"/>
      <c r="R42" s="29"/>
      <c r="S42" s="29">
        <v>815.2485659655831</v>
      </c>
      <c r="T42" s="29">
        <v>866.8316831683168</v>
      </c>
      <c r="U42" s="29"/>
      <c r="V42" s="30"/>
    </row>
    <row r="43" spans="1:22" ht="15" customHeight="1">
      <c r="A43" s="16">
        <v>40</v>
      </c>
      <c r="B43" s="8">
        <v>7</v>
      </c>
      <c r="C43" s="20" t="s">
        <v>328</v>
      </c>
      <c r="D43" s="25" t="s">
        <v>329</v>
      </c>
      <c r="E43" s="26" t="s">
        <v>13</v>
      </c>
      <c r="F43" s="26" t="s">
        <v>47</v>
      </c>
      <c r="G43" s="27">
        <v>1974</v>
      </c>
      <c r="H43" s="28" t="s">
        <v>542</v>
      </c>
      <c r="I43" s="17">
        <f t="shared" si="2"/>
        <v>4110.608541208214</v>
      </c>
      <c r="J43" s="29">
        <f t="shared" si="3"/>
        <v>5</v>
      </c>
      <c r="K43" s="29">
        <v>786.2875087229588</v>
      </c>
      <c r="L43" s="29"/>
      <c r="M43" s="29">
        <v>836.0574541852401</v>
      </c>
      <c r="N43" s="29">
        <v>838.5832743452322</v>
      </c>
      <c r="O43" s="29">
        <v>818.0456326342477</v>
      </c>
      <c r="P43" s="29"/>
      <c r="Q43" s="38"/>
      <c r="R43" s="29">
        <v>831.6346713205353</v>
      </c>
      <c r="S43" s="29"/>
      <c r="T43" s="29"/>
      <c r="U43" s="29"/>
      <c r="V43" s="30"/>
    </row>
    <row r="44" spans="1:22" ht="15" customHeight="1">
      <c r="A44" s="16">
        <v>41</v>
      </c>
      <c r="B44" s="8">
        <v>4</v>
      </c>
      <c r="C44" s="20" t="s">
        <v>224</v>
      </c>
      <c r="D44" s="25" t="s">
        <v>233</v>
      </c>
      <c r="E44" s="26" t="s">
        <v>2</v>
      </c>
      <c r="F44" s="26" t="s">
        <v>22</v>
      </c>
      <c r="G44" s="27">
        <v>1981</v>
      </c>
      <c r="H44" s="28" t="s">
        <v>541</v>
      </c>
      <c r="I44" s="17">
        <f t="shared" si="2"/>
        <v>4066.155770910499</v>
      </c>
      <c r="J44" s="29">
        <f t="shared" si="3"/>
        <v>5</v>
      </c>
      <c r="K44" s="29">
        <v>895.847871598046</v>
      </c>
      <c r="L44" s="29">
        <v>893.483412322275</v>
      </c>
      <c r="M44" s="29"/>
      <c r="N44" s="29"/>
      <c r="O44" s="29"/>
      <c r="P44" s="29">
        <v>911.9741100323623</v>
      </c>
      <c r="Q44" s="38"/>
      <c r="R44" s="29">
        <v>421.5335452746475</v>
      </c>
      <c r="S44" s="29"/>
      <c r="T44" s="29">
        <v>943.3168316831683</v>
      </c>
      <c r="U44" s="29"/>
      <c r="V44" s="30"/>
    </row>
    <row r="45" spans="1:22" ht="15" customHeight="1">
      <c r="A45" s="16">
        <v>42</v>
      </c>
      <c r="B45" s="8">
        <v>1</v>
      </c>
      <c r="C45" s="20" t="s">
        <v>268</v>
      </c>
      <c r="D45" s="25" t="s">
        <v>480</v>
      </c>
      <c r="E45" s="26" t="s">
        <v>2</v>
      </c>
      <c r="F45" s="26" t="s">
        <v>554</v>
      </c>
      <c r="G45" s="27">
        <v>1939</v>
      </c>
      <c r="H45" s="28" t="s">
        <v>548</v>
      </c>
      <c r="I45" s="17">
        <f t="shared" si="2"/>
        <v>4011.971404123849</v>
      </c>
      <c r="J45" s="29">
        <f t="shared" si="3"/>
        <v>7</v>
      </c>
      <c r="K45" s="29"/>
      <c r="L45" s="29">
        <v>164.41372296947253</v>
      </c>
      <c r="M45" s="29">
        <v>725</v>
      </c>
      <c r="N45" s="29">
        <v>362</v>
      </c>
      <c r="O45" s="29">
        <v>667.3196589075826</v>
      </c>
      <c r="P45" s="29">
        <v>694.1747572815534</v>
      </c>
      <c r="Q45" s="38"/>
      <c r="R45" s="29">
        <v>661.6870273414777</v>
      </c>
      <c r="S45" s="29"/>
      <c r="T45" s="29">
        <v>737.3762376237622</v>
      </c>
      <c r="U45" s="29"/>
      <c r="V45" s="30"/>
    </row>
    <row r="46" spans="1:22" ht="15" customHeight="1">
      <c r="A46" s="16">
        <v>43</v>
      </c>
      <c r="B46" s="8">
        <v>5</v>
      </c>
      <c r="C46" s="20" t="s">
        <v>224</v>
      </c>
      <c r="D46" s="25" t="s">
        <v>336</v>
      </c>
      <c r="E46" s="26" t="s">
        <v>13</v>
      </c>
      <c r="F46" s="26"/>
      <c r="G46" s="27">
        <v>1991</v>
      </c>
      <c r="H46" s="28" t="s">
        <v>539</v>
      </c>
      <c r="I46" s="17">
        <f t="shared" si="2"/>
        <v>3992.222730543904</v>
      </c>
      <c r="J46" s="29">
        <f t="shared" si="3"/>
        <v>5</v>
      </c>
      <c r="K46" s="29">
        <v>778</v>
      </c>
      <c r="L46" s="29">
        <v>807</v>
      </c>
      <c r="M46" s="29"/>
      <c r="N46" s="29"/>
      <c r="O46" s="29"/>
      <c r="P46" s="29">
        <v>806</v>
      </c>
      <c r="Q46" s="38"/>
      <c r="R46" s="29">
        <v>802.9435718440956</v>
      </c>
      <c r="S46" s="29">
        <v>798.2791586998088</v>
      </c>
      <c r="T46" s="29"/>
      <c r="U46" s="29"/>
      <c r="V46" s="30"/>
    </row>
    <row r="47" spans="1:22" ht="15" customHeight="1">
      <c r="A47" s="16">
        <v>44</v>
      </c>
      <c r="B47" s="8">
        <v>7</v>
      </c>
      <c r="C47" s="20" t="s">
        <v>199</v>
      </c>
      <c r="D47" s="25" t="s">
        <v>200</v>
      </c>
      <c r="E47" s="26" t="s">
        <v>34</v>
      </c>
      <c r="F47" s="26" t="s">
        <v>575</v>
      </c>
      <c r="G47" s="27">
        <v>31</v>
      </c>
      <c r="H47" s="28" t="s">
        <v>540</v>
      </c>
      <c r="I47" s="17">
        <f t="shared" si="2"/>
        <v>3972.834612700628</v>
      </c>
      <c r="J47" s="29">
        <f t="shared" si="3"/>
        <v>4</v>
      </c>
      <c r="K47" s="29">
        <v>988.834612700628</v>
      </c>
      <c r="L47" s="29"/>
      <c r="M47" s="29"/>
      <c r="N47" s="29"/>
      <c r="O47" s="29">
        <v>1000</v>
      </c>
      <c r="P47" s="29">
        <v>1000</v>
      </c>
      <c r="Q47" s="38"/>
      <c r="R47" s="29"/>
      <c r="S47" s="29">
        <v>984</v>
      </c>
      <c r="T47" s="29"/>
      <c r="U47" s="29"/>
      <c r="V47" s="30"/>
    </row>
    <row r="48" spans="1:22" ht="15" customHeight="1">
      <c r="A48" s="16">
        <v>45</v>
      </c>
      <c r="B48" s="8">
        <v>5</v>
      </c>
      <c r="C48" s="20" t="s">
        <v>258</v>
      </c>
      <c r="D48" s="25" t="s">
        <v>346</v>
      </c>
      <c r="E48" s="26" t="s">
        <v>2</v>
      </c>
      <c r="F48" s="26" t="s">
        <v>49</v>
      </c>
      <c r="G48" s="27">
        <v>1961</v>
      </c>
      <c r="H48" s="28" t="s">
        <v>549</v>
      </c>
      <c r="I48" s="17">
        <f t="shared" si="2"/>
        <v>3945.4490380341917</v>
      </c>
      <c r="J48" s="29">
        <f t="shared" si="3"/>
        <v>6</v>
      </c>
      <c r="K48" s="29">
        <v>760.1186322400558</v>
      </c>
      <c r="L48" s="29">
        <v>403.975123923422</v>
      </c>
      <c r="M48" s="29"/>
      <c r="N48" s="29"/>
      <c r="O48" s="29">
        <v>780.9403088269187</v>
      </c>
      <c r="P48" s="29">
        <v>816.1812297734627</v>
      </c>
      <c r="Q48" s="38"/>
      <c r="R48" s="29">
        <v>352.05552544855004</v>
      </c>
      <c r="S48" s="29"/>
      <c r="T48" s="29">
        <v>832.1782178217821</v>
      </c>
      <c r="U48" s="29"/>
      <c r="V48" s="30"/>
    </row>
    <row r="49" spans="1:22" ht="15" customHeight="1">
      <c r="A49" s="16">
        <v>46</v>
      </c>
      <c r="B49" s="8">
        <v>6</v>
      </c>
      <c r="C49" s="20" t="s">
        <v>18</v>
      </c>
      <c r="D49" s="25" t="s">
        <v>216</v>
      </c>
      <c r="E49" s="26" t="s">
        <v>13</v>
      </c>
      <c r="F49" s="26" t="s">
        <v>47</v>
      </c>
      <c r="G49" s="27">
        <v>1994</v>
      </c>
      <c r="H49" s="28" t="s">
        <v>539</v>
      </c>
      <c r="I49" s="17">
        <f t="shared" si="2"/>
        <v>3846.4557665648713</v>
      </c>
      <c r="J49" s="29">
        <f t="shared" si="3"/>
        <v>4</v>
      </c>
      <c r="K49" s="29">
        <v>928.2972784368458</v>
      </c>
      <c r="L49" s="29">
        <v>946.8009478672986</v>
      </c>
      <c r="M49" s="29">
        <v>983.6552748885587</v>
      </c>
      <c r="N49" s="29"/>
      <c r="O49" s="29"/>
      <c r="P49" s="29">
        <v>987.7022653721682</v>
      </c>
      <c r="Q49" s="38"/>
      <c r="R49" s="29"/>
      <c r="S49" s="29"/>
      <c r="T49" s="29"/>
      <c r="U49" s="29"/>
      <c r="V49" s="30"/>
    </row>
    <row r="50" spans="1:22" ht="15" customHeight="1">
      <c r="A50" s="16">
        <v>47</v>
      </c>
      <c r="B50" s="8">
        <v>6</v>
      </c>
      <c r="C50" s="20" t="s">
        <v>258</v>
      </c>
      <c r="D50" s="25" t="s">
        <v>280</v>
      </c>
      <c r="E50" s="26" t="s">
        <v>149</v>
      </c>
      <c r="F50" s="26" t="s">
        <v>43</v>
      </c>
      <c r="G50" s="27">
        <v>1969</v>
      </c>
      <c r="H50" s="28" t="s">
        <v>543</v>
      </c>
      <c r="I50" s="17">
        <f t="shared" si="2"/>
        <v>3837.5657679423666</v>
      </c>
      <c r="J50" s="29">
        <f t="shared" si="3"/>
        <v>5</v>
      </c>
      <c r="K50" s="29">
        <v>727.6692254012561</v>
      </c>
      <c r="L50" s="29">
        <v>759.0047393364929</v>
      </c>
      <c r="M50" s="29"/>
      <c r="N50" s="29"/>
      <c r="O50" s="29">
        <v>770</v>
      </c>
      <c r="P50" s="29">
        <v>809.3851132686083</v>
      </c>
      <c r="Q50" s="38"/>
      <c r="R50" s="29">
        <v>771.5066899360095</v>
      </c>
      <c r="S50" s="29"/>
      <c r="T50" s="29"/>
      <c r="U50" s="29"/>
      <c r="V50" s="30"/>
    </row>
    <row r="51" spans="1:22" ht="15" customHeight="1">
      <c r="A51" s="16">
        <v>48</v>
      </c>
      <c r="B51" s="8">
        <v>7</v>
      </c>
      <c r="C51" s="20" t="s">
        <v>285</v>
      </c>
      <c r="D51" s="25" t="s">
        <v>388</v>
      </c>
      <c r="E51" s="26" t="s">
        <v>16</v>
      </c>
      <c r="F51" s="26" t="s">
        <v>19</v>
      </c>
      <c r="G51" s="27">
        <v>1971</v>
      </c>
      <c r="H51" s="28" t="s">
        <v>543</v>
      </c>
      <c r="I51" s="17">
        <f t="shared" si="2"/>
        <v>3836.605239551286</v>
      </c>
      <c r="J51" s="29">
        <f t="shared" si="3"/>
        <v>8</v>
      </c>
      <c r="K51" s="29">
        <v>556.1758548499652</v>
      </c>
      <c r="L51" s="29">
        <v>320.3077739915309</v>
      </c>
      <c r="M51" s="29">
        <v>592.3724616146608</v>
      </c>
      <c r="N51" s="29">
        <v>651.9112144807361</v>
      </c>
      <c r="O51" s="29">
        <v>319.3900679991758</v>
      </c>
      <c r="P51" s="29">
        <v>634.9514563106796</v>
      </c>
      <c r="Q51" s="38"/>
      <c r="R51" s="29"/>
      <c r="S51" s="29">
        <v>153.08056872037918</v>
      </c>
      <c r="T51" s="29">
        <v>608.4158415841583</v>
      </c>
      <c r="U51" s="29"/>
      <c r="V51" s="30"/>
    </row>
    <row r="52" spans="1:22" ht="15" customHeight="1">
      <c r="A52" s="16">
        <v>49</v>
      </c>
      <c r="B52" s="8">
        <v>8</v>
      </c>
      <c r="C52" s="20" t="s">
        <v>253</v>
      </c>
      <c r="D52" s="25" t="s">
        <v>357</v>
      </c>
      <c r="E52" s="26" t="s">
        <v>5</v>
      </c>
      <c r="F52" s="26" t="s">
        <v>23</v>
      </c>
      <c r="G52" s="27">
        <v>1969</v>
      </c>
      <c r="H52" s="28" t="s">
        <v>543</v>
      </c>
      <c r="I52" s="17">
        <f t="shared" si="2"/>
        <v>3835.3435547214635</v>
      </c>
      <c r="J52" s="29">
        <f t="shared" si="3"/>
        <v>5</v>
      </c>
      <c r="K52" s="29">
        <v>740.2302861130495</v>
      </c>
      <c r="L52" s="29"/>
      <c r="M52" s="29"/>
      <c r="N52" s="29"/>
      <c r="O52" s="29">
        <v>741</v>
      </c>
      <c r="P52" s="29">
        <v>785.113268608414</v>
      </c>
      <c r="Q52" s="38"/>
      <c r="R52" s="29"/>
      <c r="S52" s="29">
        <v>750</v>
      </c>
      <c r="T52" s="29">
        <v>819</v>
      </c>
      <c r="U52" s="29"/>
      <c r="V52" s="30"/>
    </row>
    <row r="53" spans="1:22" ht="15" customHeight="1">
      <c r="A53" s="16">
        <v>50</v>
      </c>
      <c r="B53" s="8">
        <v>9</v>
      </c>
      <c r="C53" s="20" t="s">
        <v>214</v>
      </c>
      <c r="D53" s="25" t="s">
        <v>215</v>
      </c>
      <c r="E53" s="26" t="s">
        <v>6</v>
      </c>
      <c r="F53" s="26" t="s">
        <v>18</v>
      </c>
      <c r="G53" s="27">
        <v>1968</v>
      </c>
      <c r="H53" s="28" t="s">
        <v>543</v>
      </c>
      <c r="I53" s="17">
        <f t="shared" si="2"/>
        <v>3833.232639981787</v>
      </c>
      <c r="J53" s="29">
        <f t="shared" si="3"/>
        <v>4</v>
      </c>
      <c r="K53" s="29">
        <v>938.5903698534544</v>
      </c>
      <c r="L53" s="29"/>
      <c r="M53" s="29"/>
      <c r="N53" s="29"/>
      <c r="O53" s="29">
        <v>945.2638856879466</v>
      </c>
      <c r="P53" s="29">
        <v>964.7249190938512</v>
      </c>
      <c r="Q53" s="38"/>
      <c r="R53" s="29"/>
      <c r="S53" s="29"/>
      <c r="T53" s="29">
        <v>984.6534653465345</v>
      </c>
      <c r="U53" s="29"/>
      <c r="V53" s="30"/>
    </row>
    <row r="54" spans="1:22" ht="15" customHeight="1">
      <c r="A54" s="16">
        <v>51</v>
      </c>
      <c r="B54" s="8">
        <v>2</v>
      </c>
      <c r="C54" s="20" t="s">
        <v>386</v>
      </c>
      <c r="D54" s="25" t="s">
        <v>208</v>
      </c>
      <c r="E54" s="26" t="s">
        <v>11</v>
      </c>
      <c r="F54" s="26" t="s">
        <v>18</v>
      </c>
      <c r="G54" s="27">
        <v>1951</v>
      </c>
      <c r="H54" s="28" t="s">
        <v>546</v>
      </c>
      <c r="I54" s="17">
        <f t="shared" si="2"/>
        <v>3799.583300827483</v>
      </c>
      <c r="J54" s="29">
        <f t="shared" si="3"/>
        <v>6</v>
      </c>
      <c r="K54" s="29">
        <v>584.6127006280531</v>
      </c>
      <c r="L54" s="29"/>
      <c r="M54" s="29"/>
      <c r="N54" s="29">
        <v>734.7052280311456</v>
      </c>
      <c r="O54" s="29">
        <v>376</v>
      </c>
      <c r="P54" s="29">
        <v>702.2653721682848</v>
      </c>
      <c r="Q54" s="38"/>
      <c r="R54" s="29"/>
      <c r="S54" s="29">
        <v>656</v>
      </c>
      <c r="T54" s="29">
        <v>746</v>
      </c>
      <c r="U54" s="29"/>
      <c r="V54" s="30"/>
    </row>
    <row r="55" spans="1:22" ht="15" customHeight="1">
      <c r="A55" s="16">
        <v>52</v>
      </c>
      <c r="B55" s="8">
        <v>8</v>
      </c>
      <c r="C55" s="20" t="s">
        <v>326</v>
      </c>
      <c r="D55" s="25" t="s">
        <v>327</v>
      </c>
      <c r="E55" s="26" t="s">
        <v>445</v>
      </c>
      <c r="F55" s="26" t="s">
        <v>20</v>
      </c>
      <c r="G55" s="27">
        <v>1976</v>
      </c>
      <c r="H55" s="28" t="s">
        <v>542</v>
      </c>
      <c r="I55" s="17">
        <f t="shared" si="2"/>
        <v>3749.6706354345083</v>
      </c>
      <c r="J55" s="29">
        <f t="shared" si="3"/>
        <v>5</v>
      </c>
      <c r="K55" s="29">
        <v>786.4619678995115</v>
      </c>
      <c r="L55" s="29"/>
      <c r="M55" s="29"/>
      <c r="N55" s="29">
        <v>844.7770249772475</v>
      </c>
      <c r="O55" s="29">
        <v>426.35846838220135</v>
      </c>
      <c r="P55" s="29">
        <v>826.8608414239483</v>
      </c>
      <c r="Q55" s="38"/>
      <c r="R55" s="29">
        <v>865.2123327515998</v>
      </c>
      <c r="S55" s="29"/>
      <c r="T55" s="29"/>
      <c r="U55" s="29"/>
      <c r="V55" s="30"/>
    </row>
    <row r="56" spans="1:22" ht="15" customHeight="1">
      <c r="A56" s="16">
        <v>53</v>
      </c>
      <c r="B56" s="8">
        <v>7</v>
      </c>
      <c r="C56" s="20" t="s">
        <v>235</v>
      </c>
      <c r="D56" s="25" t="s">
        <v>236</v>
      </c>
      <c r="E56" s="26" t="s">
        <v>44</v>
      </c>
      <c r="F56" s="26" t="s">
        <v>20</v>
      </c>
      <c r="G56" s="27">
        <v>1996</v>
      </c>
      <c r="H56" s="28" t="s">
        <v>539</v>
      </c>
      <c r="I56" s="17">
        <f t="shared" si="2"/>
        <v>3744.0174722275488</v>
      </c>
      <c r="J56" s="29">
        <f t="shared" si="3"/>
        <v>4</v>
      </c>
      <c r="K56" s="29">
        <v>890.26517794836</v>
      </c>
      <c r="L56" s="29">
        <v>906.1611374407584</v>
      </c>
      <c r="M56" s="29">
        <v>968.5487865279841</v>
      </c>
      <c r="N56" s="29">
        <v>979.0423703104459</v>
      </c>
      <c r="O56" s="29"/>
      <c r="P56" s="29"/>
      <c r="Q56" s="38"/>
      <c r="R56" s="29"/>
      <c r="S56" s="29"/>
      <c r="T56" s="29"/>
      <c r="U56" s="29"/>
      <c r="V56" s="30"/>
    </row>
    <row r="57" spans="1:22" ht="15" customHeight="1">
      <c r="A57" s="16">
        <v>54</v>
      </c>
      <c r="B57" s="8">
        <v>8</v>
      </c>
      <c r="C57" s="20" t="s">
        <v>364</v>
      </c>
      <c r="D57" s="25" t="s">
        <v>480</v>
      </c>
      <c r="E57" s="26" t="s">
        <v>514</v>
      </c>
      <c r="F57" s="26" t="s">
        <v>23</v>
      </c>
      <c r="G57" s="27">
        <v>1985</v>
      </c>
      <c r="H57" s="28" t="s">
        <v>540</v>
      </c>
      <c r="I57" s="17">
        <f t="shared" si="2"/>
        <v>3741.9123207506323</v>
      </c>
      <c r="J57" s="29">
        <f t="shared" si="3"/>
        <v>4</v>
      </c>
      <c r="K57" s="29"/>
      <c r="L57" s="29"/>
      <c r="M57" s="29">
        <v>939.3263992075284</v>
      </c>
      <c r="N57" s="29">
        <v>967</v>
      </c>
      <c r="O57" s="29">
        <v>938.1193823461629</v>
      </c>
      <c r="P57" s="29"/>
      <c r="Q57" s="38"/>
      <c r="R57" s="29"/>
      <c r="S57" s="29">
        <v>897.4665391969407</v>
      </c>
      <c r="T57" s="29"/>
      <c r="U57" s="29"/>
      <c r="V57" s="30"/>
    </row>
    <row r="58" spans="1:22" ht="15" customHeight="1">
      <c r="A58" s="16">
        <v>55</v>
      </c>
      <c r="B58" s="8">
        <v>5</v>
      </c>
      <c r="C58" s="20" t="s">
        <v>247</v>
      </c>
      <c r="D58" s="25" t="s">
        <v>248</v>
      </c>
      <c r="E58" s="26" t="s">
        <v>21</v>
      </c>
      <c r="F58" s="26" t="s">
        <v>18</v>
      </c>
      <c r="G58" s="27">
        <v>1978</v>
      </c>
      <c r="H58" s="28" t="s">
        <v>541</v>
      </c>
      <c r="I58" s="17">
        <f t="shared" si="2"/>
        <v>3720.4374426004715</v>
      </c>
      <c r="J58" s="29">
        <f t="shared" si="3"/>
        <v>4</v>
      </c>
      <c r="K58" s="29">
        <v>878.2274947662246</v>
      </c>
      <c r="L58" s="29"/>
      <c r="M58" s="29">
        <v>955.6711243189699</v>
      </c>
      <c r="N58" s="29">
        <v>945.6972393568611</v>
      </c>
      <c r="O58" s="29"/>
      <c r="P58" s="29"/>
      <c r="Q58" s="38"/>
      <c r="R58" s="29"/>
      <c r="S58" s="29"/>
      <c r="T58" s="29">
        <v>940.8415841584159</v>
      </c>
      <c r="U58" s="29"/>
      <c r="V58" s="30"/>
    </row>
    <row r="59" spans="1:22" ht="15" customHeight="1">
      <c r="A59" s="16">
        <v>56</v>
      </c>
      <c r="B59" s="8">
        <v>9</v>
      </c>
      <c r="C59" s="20" t="s">
        <v>242</v>
      </c>
      <c r="D59" s="25" t="s">
        <v>243</v>
      </c>
      <c r="E59" s="26" t="s">
        <v>9</v>
      </c>
      <c r="F59" s="26" t="s">
        <v>582</v>
      </c>
      <c r="G59" s="27">
        <v>1976</v>
      </c>
      <c r="H59" s="28" t="s">
        <v>542</v>
      </c>
      <c r="I59" s="17">
        <f t="shared" si="2"/>
        <v>3691.367759944173</v>
      </c>
      <c r="J59" s="29">
        <f t="shared" si="3"/>
        <v>4</v>
      </c>
      <c r="K59" s="29">
        <v>881.367759944173</v>
      </c>
      <c r="L59" s="29"/>
      <c r="M59" s="29">
        <v>935</v>
      </c>
      <c r="N59" s="29"/>
      <c r="O59" s="29"/>
      <c r="P59" s="29">
        <v>925</v>
      </c>
      <c r="Q59" s="38"/>
      <c r="R59" s="29"/>
      <c r="S59" s="29"/>
      <c r="T59" s="29">
        <v>950</v>
      </c>
      <c r="U59" s="29"/>
      <c r="V59" s="30"/>
    </row>
    <row r="60" spans="1:22" ht="15" customHeight="1">
      <c r="A60" s="16">
        <v>57</v>
      </c>
      <c r="B60" s="8">
        <v>6</v>
      </c>
      <c r="C60" s="20" t="s">
        <v>231</v>
      </c>
      <c r="D60" s="25" t="s">
        <v>232</v>
      </c>
      <c r="E60" s="26" t="s">
        <v>50</v>
      </c>
      <c r="F60" s="26" t="s">
        <v>397</v>
      </c>
      <c r="G60" s="27">
        <v>1961</v>
      </c>
      <c r="H60" s="28" t="s">
        <v>549</v>
      </c>
      <c r="I60" s="17">
        <f t="shared" si="2"/>
        <v>3680.7327285415213</v>
      </c>
      <c r="J60" s="29">
        <f t="shared" si="3"/>
        <v>4</v>
      </c>
      <c r="K60" s="29">
        <v>900.7327285415212</v>
      </c>
      <c r="L60" s="29"/>
      <c r="M60" s="29"/>
      <c r="N60" s="29"/>
      <c r="O60" s="29">
        <v>924</v>
      </c>
      <c r="P60" s="29"/>
      <c r="Q60" s="38"/>
      <c r="R60" s="29">
        <v>941</v>
      </c>
      <c r="S60" s="29">
        <v>915</v>
      </c>
      <c r="T60" s="29"/>
      <c r="U60" s="29"/>
      <c r="V60" s="30"/>
    </row>
    <row r="61" spans="1:22" ht="15" customHeight="1">
      <c r="A61" s="16">
        <v>58</v>
      </c>
      <c r="B61" s="8">
        <v>3</v>
      </c>
      <c r="C61" s="20" t="s">
        <v>343</v>
      </c>
      <c r="D61" s="25" t="s">
        <v>469</v>
      </c>
      <c r="E61" s="26" t="s">
        <v>2</v>
      </c>
      <c r="F61" s="26" t="s">
        <v>29</v>
      </c>
      <c r="G61" s="27">
        <v>1950</v>
      </c>
      <c r="H61" s="28" t="s">
        <v>546</v>
      </c>
      <c r="I61" s="17">
        <f t="shared" si="2"/>
        <v>3662.9886152764147</v>
      </c>
      <c r="J61" s="29">
        <f t="shared" si="3"/>
        <v>7</v>
      </c>
      <c r="K61" s="29"/>
      <c r="L61" s="29">
        <v>529.8578199052134</v>
      </c>
      <c r="M61" s="29">
        <v>622</v>
      </c>
      <c r="N61" s="29">
        <v>378</v>
      </c>
      <c r="O61" s="29">
        <v>407.4671583314129</v>
      </c>
      <c r="P61" s="29">
        <v>567.6375404530744</v>
      </c>
      <c r="Q61" s="38"/>
      <c r="R61" s="29"/>
      <c r="S61" s="29">
        <v>542.1845124282984</v>
      </c>
      <c r="T61" s="29">
        <v>615.8415841584158</v>
      </c>
      <c r="U61" s="29"/>
      <c r="V61" s="30"/>
    </row>
    <row r="62" spans="1:22" ht="15" customHeight="1">
      <c r="A62" s="16">
        <v>59</v>
      </c>
      <c r="B62" s="8">
        <v>8</v>
      </c>
      <c r="C62" s="20" t="s">
        <v>430</v>
      </c>
      <c r="D62" s="25" t="s">
        <v>431</v>
      </c>
      <c r="E62" s="26" t="s">
        <v>24</v>
      </c>
      <c r="F62" s="26" t="s">
        <v>196</v>
      </c>
      <c r="G62" s="27">
        <v>1990</v>
      </c>
      <c r="H62" s="28" t="s">
        <v>539</v>
      </c>
      <c r="I62" s="17">
        <f t="shared" si="2"/>
        <v>3641.4292360138315</v>
      </c>
      <c r="J62" s="29">
        <f t="shared" si="3"/>
        <v>5</v>
      </c>
      <c r="K62" s="29">
        <v>201.40952380952376</v>
      </c>
      <c r="L62" s="29"/>
      <c r="M62" s="29">
        <v>861.3174839029223</v>
      </c>
      <c r="N62" s="29">
        <v>871.574476691273</v>
      </c>
      <c r="O62" s="29"/>
      <c r="P62" s="29">
        <v>865.0485436893204</v>
      </c>
      <c r="Q62" s="38"/>
      <c r="R62" s="29"/>
      <c r="S62" s="29"/>
      <c r="T62" s="29">
        <v>842.0792079207922</v>
      </c>
      <c r="U62" s="29"/>
      <c r="V62" s="30"/>
    </row>
    <row r="63" spans="1:22" ht="15" customHeight="1">
      <c r="A63" s="16">
        <v>60</v>
      </c>
      <c r="B63" s="8">
        <v>9</v>
      </c>
      <c r="C63" s="20" t="s">
        <v>198</v>
      </c>
      <c r="D63" s="25" t="s">
        <v>239</v>
      </c>
      <c r="E63" s="26" t="s">
        <v>10</v>
      </c>
      <c r="F63" s="26" t="s">
        <v>400</v>
      </c>
      <c r="G63" s="27">
        <v>26</v>
      </c>
      <c r="H63" s="28" t="s">
        <v>539</v>
      </c>
      <c r="I63" s="17">
        <f t="shared" si="2"/>
        <v>3628.5390859583404</v>
      </c>
      <c r="J63" s="29">
        <f t="shared" si="3"/>
        <v>4</v>
      </c>
      <c r="K63" s="29">
        <v>883.8101884159106</v>
      </c>
      <c r="L63" s="29"/>
      <c r="M63" s="29"/>
      <c r="N63" s="29"/>
      <c r="O63" s="29">
        <v>887.7621571790736</v>
      </c>
      <c r="P63" s="29">
        <v>910.6796116504854</v>
      </c>
      <c r="Q63" s="38"/>
      <c r="R63" s="29"/>
      <c r="S63" s="29"/>
      <c r="T63" s="29">
        <v>946.2871287128712</v>
      </c>
      <c r="U63" s="29"/>
      <c r="V63" s="30"/>
    </row>
    <row r="64" spans="1:22" ht="15" customHeight="1">
      <c r="A64" s="16">
        <v>61</v>
      </c>
      <c r="B64" s="8">
        <v>6</v>
      </c>
      <c r="C64" s="20" t="s">
        <v>251</v>
      </c>
      <c r="D64" s="25" t="s">
        <v>348</v>
      </c>
      <c r="E64" s="26" t="s">
        <v>2</v>
      </c>
      <c r="F64" s="26" t="s">
        <v>22</v>
      </c>
      <c r="G64" s="27">
        <v>1982</v>
      </c>
      <c r="H64" s="28" t="s">
        <v>541</v>
      </c>
      <c r="I64" s="17">
        <f t="shared" si="2"/>
        <v>3608.1784657098406</v>
      </c>
      <c r="J64" s="29">
        <f t="shared" si="3"/>
        <v>5</v>
      </c>
      <c r="K64" s="29">
        <v>758.1995812979764</v>
      </c>
      <c r="L64" s="29">
        <v>418.8807506343051</v>
      </c>
      <c r="M64" s="29"/>
      <c r="N64" s="29"/>
      <c r="O64" s="29">
        <v>758.1239917031575</v>
      </c>
      <c r="P64" s="29">
        <v>839.8058252427184</v>
      </c>
      <c r="Q64" s="38"/>
      <c r="R64" s="29"/>
      <c r="S64" s="29"/>
      <c r="T64" s="29">
        <v>833.1683168316831</v>
      </c>
      <c r="U64" s="29"/>
      <c r="V64" s="30"/>
    </row>
    <row r="65" spans="1:22" ht="15" customHeight="1">
      <c r="A65" s="16">
        <v>62</v>
      </c>
      <c r="B65" s="8">
        <v>6</v>
      </c>
      <c r="C65" s="20" t="s">
        <v>261</v>
      </c>
      <c r="D65" s="25" t="s">
        <v>262</v>
      </c>
      <c r="E65" s="26" t="s">
        <v>6</v>
      </c>
      <c r="F65" s="26" t="s">
        <v>18</v>
      </c>
      <c r="G65" s="27">
        <v>51</v>
      </c>
      <c r="H65" s="28" t="s">
        <v>544</v>
      </c>
      <c r="I65" s="17">
        <f t="shared" si="2"/>
        <v>3603.693730467386</v>
      </c>
      <c r="J65" s="29">
        <f t="shared" si="3"/>
        <v>4</v>
      </c>
      <c r="K65" s="29">
        <v>862.0027913468248</v>
      </c>
      <c r="L65" s="29"/>
      <c r="M65" s="29"/>
      <c r="N65" s="29"/>
      <c r="O65" s="29">
        <v>888.9144964277484</v>
      </c>
      <c r="P65" s="29">
        <v>918.1229773462783</v>
      </c>
      <c r="Q65" s="38"/>
      <c r="R65" s="29"/>
      <c r="S65" s="29"/>
      <c r="T65" s="29">
        <v>934.6534653465346</v>
      </c>
      <c r="U65" s="29"/>
      <c r="V65" s="30"/>
    </row>
    <row r="66" spans="1:22" ht="15" customHeight="1">
      <c r="A66" s="16">
        <v>63</v>
      </c>
      <c r="B66" s="8">
        <v>10</v>
      </c>
      <c r="C66" s="20" t="s">
        <v>295</v>
      </c>
      <c r="D66" s="25" t="s">
        <v>296</v>
      </c>
      <c r="E66" s="26" t="s">
        <v>5</v>
      </c>
      <c r="F66" s="26" t="s">
        <v>20</v>
      </c>
      <c r="G66" s="27">
        <v>1976</v>
      </c>
      <c r="H66" s="28" t="s">
        <v>542</v>
      </c>
      <c r="I66" s="17">
        <f t="shared" si="2"/>
        <v>3547.406614677899</v>
      </c>
      <c r="J66" s="29">
        <f t="shared" si="3"/>
        <v>4</v>
      </c>
      <c r="K66" s="29">
        <v>826.0642009769713</v>
      </c>
      <c r="L66" s="29"/>
      <c r="M66" s="29">
        <v>923.2293214462604</v>
      </c>
      <c r="N66" s="29"/>
      <c r="O66" s="29"/>
      <c r="P66" s="29">
        <v>908.4142394822006</v>
      </c>
      <c r="Q66" s="38"/>
      <c r="R66" s="29"/>
      <c r="S66" s="29">
        <v>889.6988527724666</v>
      </c>
      <c r="T66" s="29"/>
      <c r="U66" s="29"/>
      <c r="V66" s="30"/>
    </row>
    <row r="67" spans="1:22" ht="15" customHeight="1">
      <c r="A67" s="16">
        <v>64</v>
      </c>
      <c r="B67" s="8">
        <v>7</v>
      </c>
      <c r="C67" s="20" t="s">
        <v>214</v>
      </c>
      <c r="D67" s="25" t="s">
        <v>243</v>
      </c>
      <c r="E67" s="26" t="s">
        <v>5</v>
      </c>
      <c r="F67" s="26" t="s">
        <v>23</v>
      </c>
      <c r="G67" s="27">
        <v>1960</v>
      </c>
      <c r="H67" s="28" t="s">
        <v>549</v>
      </c>
      <c r="I67" s="17">
        <f t="shared" si="2"/>
        <v>3530.6245638520586</v>
      </c>
      <c r="J67" s="29">
        <f t="shared" si="3"/>
        <v>5</v>
      </c>
      <c r="K67" s="29">
        <v>685.6245638520586</v>
      </c>
      <c r="L67" s="29"/>
      <c r="M67" s="29">
        <v>712</v>
      </c>
      <c r="N67" s="29"/>
      <c r="O67" s="29"/>
      <c r="P67" s="29">
        <v>710</v>
      </c>
      <c r="Q67" s="38"/>
      <c r="R67" s="29"/>
      <c r="S67" s="29">
        <v>658</v>
      </c>
      <c r="T67" s="29">
        <v>765</v>
      </c>
      <c r="U67" s="29"/>
      <c r="V67" s="30"/>
    </row>
    <row r="68" spans="1:22" ht="15" customHeight="1">
      <c r="A68" s="16">
        <v>65</v>
      </c>
      <c r="B68" s="8">
        <v>9</v>
      </c>
      <c r="C68" s="20" t="s">
        <v>317</v>
      </c>
      <c r="D68" s="25" t="s">
        <v>292</v>
      </c>
      <c r="E68" s="26" t="s">
        <v>2</v>
      </c>
      <c r="F68" s="26" t="s">
        <v>23</v>
      </c>
      <c r="G68" s="27">
        <v>1984</v>
      </c>
      <c r="H68" s="28" t="s">
        <v>540</v>
      </c>
      <c r="I68" s="17">
        <f aca="true" t="shared" si="4" ref="I68:I99">SUM(K68:V68)</f>
        <v>3515.005292049497</v>
      </c>
      <c r="J68" s="29">
        <f aca="true" t="shared" si="5" ref="J68:J99">COUNT(K68:V68)</f>
        <v>4</v>
      </c>
      <c r="K68" s="29"/>
      <c r="L68" s="29">
        <v>894.9052132701423</v>
      </c>
      <c r="M68" s="29">
        <v>892.2734026745915</v>
      </c>
      <c r="N68" s="29">
        <v>925.8266761047629</v>
      </c>
      <c r="O68" s="29"/>
      <c r="P68" s="29"/>
      <c r="Q68" s="38"/>
      <c r="R68" s="29"/>
      <c r="S68" s="29">
        <v>802</v>
      </c>
      <c r="T68" s="29"/>
      <c r="U68" s="29"/>
      <c r="V68" s="30"/>
    </row>
    <row r="69" spans="1:22" ht="15" customHeight="1">
      <c r="A69" s="16">
        <v>66</v>
      </c>
      <c r="B69" s="8">
        <v>10</v>
      </c>
      <c r="C69" s="20" t="s">
        <v>244</v>
      </c>
      <c r="D69" s="25" t="s">
        <v>252</v>
      </c>
      <c r="E69" s="26" t="s">
        <v>13</v>
      </c>
      <c r="F69" s="26" t="s">
        <v>47</v>
      </c>
      <c r="G69" s="27">
        <v>1986</v>
      </c>
      <c r="H69" s="28" t="s">
        <v>540</v>
      </c>
      <c r="I69" s="17">
        <f t="shared" si="4"/>
        <v>3494.5404804796176</v>
      </c>
      <c r="J69" s="29">
        <f t="shared" si="5"/>
        <v>4</v>
      </c>
      <c r="K69" s="29">
        <v>882.4145150034892</v>
      </c>
      <c r="L69" s="29"/>
      <c r="M69" s="29"/>
      <c r="N69" s="29"/>
      <c r="O69" s="29">
        <v>882</v>
      </c>
      <c r="P69" s="29"/>
      <c r="Q69" s="38"/>
      <c r="R69" s="29">
        <v>856.8586387434555</v>
      </c>
      <c r="S69" s="29"/>
      <c r="T69" s="29">
        <v>873.2673267326733</v>
      </c>
      <c r="U69" s="29"/>
      <c r="V69" s="30"/>
    </row>
    <row r="70" spans="1:22" ht="15" customHeight="1">
      <c r="A70" s="16">
        <v>67</v>
      </c>
      <c r="B70" s="8">
        <v>11</v>
      </c>
      <c r="C70" s="20" t="s">
        <v>217</v>
      </c>
      <c r="D70" s="25" t="s">
        <v>297</v>
      </c>
      <c r="E70" s="26" t="s">
        <v>24</v>
      </c>
      <c r="F70" s="26" t="s">
        <v>196</v>
      </c>
      <c r="G70" s="27">
        <v>1983</v>
      </c>
      <c r="H70" s="28" t="s">
        <v>540</v>
      </c>
      <c r="I70" s="17">
        <f t="shared" si="4"/>
        <v>3467.4949993274945</v>
      </c>
      <c r="J70" s="29">
        <f t="shared" si="5"/>
        <v>4</v>
      </c>
      <c r="K70" s="29">
        <v>822.4005582693651</v>
      </c>
      <c r="L70" s="29">
        <v>873.1042654028437</v>
      </c>
      <c r="M70" s="29"/>
      <c r="N70" s="29"/>
      <c r="O70" s="29">
        <v>882.346162710302</v>
      </c>
      <c r="P70" s="29">
        <v>889.6440129449838</v>
      </c>
      <c r="Q70" s="38"/>
      <c r="R70" s="29"/>
      <c r="S70" s="29"/>
      <c r="T70" s="29"/>
      <c r="U70" s="29"/>
      <c r="V70" s="30"/>
    </row>
    <row r="71" spans="1:22" ht="15" customHeight="1">
      <c r="A71" s="16">
        <v>68</v>
      </c>
      <c r="B71" s="8">
        <v>7</v>
      </c>
      <c r="C71" s="20" t="s">
        <v>253</v>
      </c>
      <c r="D71" s="25" t="s">
        <v>526</v>
      </c>
      <c r="E71" s="26" t="s">
        <v>3</v>
      </c>
      <c r="F71" s="26" t="s">
        <v>26</v>
      </c>
      <c r="G71" s="27">
        <v>1967</v>
      </c>
      <c r="H71" s="28" t="s">
        <v>544</v>
      </c>
      <c r="I71" s="17">
        <f t="shared" si="4"/>
        <v>3449.516475157194</v>
      </c>
      <c r="J71" s="29">
        <f t="shared" si="5"/>
        <v>4</v>
      </c>
      <c r="K71" s="29"/>
      <c r="L71" s="29"/>
      <c r="M71" s="29">
        <v>914.0663694898465</v>
      </c>
      <c r="N71" s="29"/>
      <c r="O71" s="29">
        <v>816.5475916109704</v>
      </c>
      <c r="P71" s="29"/>
      <c r="Q71" s="38"/>
      <c r="R71" s="29"/>
      <c r="S71" s="29">
        <v>827.3183556405354</v>
      </c>
      <c r="T71" s="29">
        <v>891.5841584158416</v>
      </c>
      <c r="U71" s="29"/>
      <c r="V71" s="30"/>
    </row>
    <row r="72" spans="1:22" ht="15" customHeight="1">
      <c r="A72" s="16">
        <v>69</v>
      </c>
      <c r="B72" s="8">
        <v>2</v>
      </c>
      <c r="C72" s="20" t="s">
        <v>332</v>
      </c>
      <c r="D72" s="25" t="s">
        <v>333</v>
      </c>
      <c r="E72" s="26" t="s">
        <v>403</v>
      </c>
      <c r="F72" s="26" t="s">
        <v>404</v>
      </c>
      <c r="G72" s="27">
        <v>1998</v>
      </c>
      <c r="H72" s="28" t="s">
        <v>538</v>
      </c>
      <c r="I72" s="17">
        <f t="shared" si="4"/>
        <v>3405.513970845089</v>
      </c>
      <c r="J72" s="29">
        <f t="shared" si="5"/>
        <v>5</v>
      </c>
      <c r="K72" s="29">
        <v>781.5771109560363</v>
      </c>
      <c r="L72" s="29">
        <v>404.08392411839196</v>
      </c>
      <c r="M72" s="29"/>
      <c r="N72" s="29"/>
      <c r="O72" s="29"/>
      <c r="P72" s="29">
        <v>810.6796116504854</v>
      </c>
      <c r="Q72" s="38"/>
      <c r="R72" s="29"/>
      <c r="S72" s="29">
        <v>593.3317399617591</v>
      </c>
      <c r="T72" s="29">
        <v>815.8415841584158</v>
      </c>
      <c r="U72" s="29"/>
      <c r="V72" s="30"/>
    </row>
    <row r="73" spans="1:22" ht="15" customHeight="1">
      <c r="A73" s="16">
        <v>70</v>
      </c>
      <c r="B73" s="8">
        <v>8</v>
      </c>
      <c r="C73" s="20" t="s">
        <v>253</v>
      </c>
      <c r="D73" s="25" t="s">
        <v>286</v>
      </c>
      <c r="E73" s="26" t="s">
        <v>6</v>
      </c>
      <c r="F73" s="26" t="s">
        <v>52</v>
      </c>
      <c r="G73" s="27">
        <v>1964</v>
      </c>
      <c r="H73" s="28" t="s">
        <v>544</v>
      </c>
      <c r="I73" s="17">
        <f t="shared" si="4"/>
        <v>3372.1075052998413</v>
      </c>
      <c r="J73" s="29">
        <f t="shared" si="5"/>
        <v>4</v>
      </c>
      <c r="K73" s="29">
        <v>837.7529658060014</v>
      </c>
      <c r="L73" s="29">
        <v>868.6018957345972</v>
      </c>
      <c r="M73" s="29"/>
      <c r="N73" s="29"/>
      <c r="O73" s="29"/>
      <c r="P73" s="29">
        <v>864.724919093851</v>
      </c>
      <c r="Q73" s="38"/>
      <c r="R73" s="29"/>
      <c r="S73" s="29">
        <v>801.0277246653919</v>
      </c>
      <c r="T73" s="29"/>
      <c r="U73" s="29"/>
      <c r="V73" s="30"/>
    </row>
    <row r="74" spans="1:22" ht="15" customHeight="1">
      <c r="A74" s="16">
        <v>71</v>
      </c>
      <c r="B74" s="8">
        <v>11</v>
      </c>
      <c r="C74" s="20" t="s">
        <v>360</v>
      </c>
      <c r="D74" s="25" t="s">
        <v>361</v>
      </c>
      <c r="E74" s="26" t="s">
        <v>5</v>
      </c>
      <c r="F74" s="26" t="s">
        <v>20</v>
      </c>
      <c r="G74" s="27">
        <v>1976</v>
      </c>
      <c r="H74" s="28" t="s">
        <v>542</v>
      </c>
      <c r="I74" s="17">
        <f t="shared" si="4"/>
        <v>3314.564599579491</v>
      </c>
      <c r="J74" s="29">
        <f t="shared" si="5"/>
        <v>4</v>
      </c>
      <c r="K74" s="29">
        <v>735.8688066992323</v>
      </c>
      <c r="L74" s="29"/>
      <c r="M74" s="29">
        <v>885</v>
      </c>
      <c r="N74" s="29"/>
      <c r="O74" s="29"/>
      <c r="P74" s="29">
        <v>865.6957928802589</v>
      </c>
      <c r="Q74" s="38"/>
      <c r="R74" s="29"/>
      <c r="S74" s="29">
        <v>828</v>
      </c>
      <c r="T74" s="29"/>
      <c r="U74" s="29"/>
      <c r="V74" s="30"/>
    </row>
    <row r="75" spans="1:22" ht="15" customHeight="1">
      <c r="A75" s="16">
        <v>72</v>
      </c>
      <c r="B75" s="8">
        <v>10</v>
      </c>
      <c r="C75" s="20" t="s">
        <v>203</v>
      </c>
      <c r="D75" s="25" t="s">
        <v>302</v>
      </c>
      <c r="E75" s="26" t="s">
        <v>2</v>
      </c>
      <c r="F75" s="26" t="s">
        <v>29</v>
      </c>
      <c r="G75" s="27">
        <v>1988</v>
      </c>
      <c r="H75" s="28" t="s">
        <v>539</v>
      </c>
      <c r="I75" s="17">
        <f t="shared" si="4"/>
        <v>3295.8179368789115</v>
      </c>
      <c r="J75" s="29">
        <f t="shared" si="5"/>
        <v>4</v>
      </c>
      <c r="K75" s="29">
        <v>817.6901605024424</v>
      </c>
      <c r="L75" s="29">
        <v>844.3127962085308</v>
      </c>
      <c r="M75" s="29"/>
      <c r="N75" s="29"/>
      <c r="O75" s="29"/>
      <c r="P75" s="29">
        <v>870.5501618122977</v>
      </c>
      <c r="Q75" s="38"/>
      <c r="R75" s="29"/>
      <c r="S75" s="29">
        <v>763.2648183556406</v>
      </c>
      <c r="T75" s="29"/>
      <c r="U75" s="29"/>
      <c r="V75" s="30"/>
    </row>
    <row r="76" spans="1:22" ht="15" customHeight="1">
      <c r="A76" s="16">
        <v>73</v>
      </c>
      <c r="B76" s="8">
        <v>10</v>
      </c>
      <c r="C76" s="20" t="s">
        <v>253</v>
      </c>
      <c r="D76" s="25" t="s">
        <v>389</v>
      </c>
      <c r="E76" s="26" t="s">
        <v>16</v>
      </c>
      <c r="F76" s="26" t="s">
        <v>19</v>
      </c>
      <c r="G76" s="27">
        <v>1972</v>
      </c>
      <c r="H76" s="28" t="s">
        <v>543</v>
      </c>
      <c r="I76" s="17">
        <f t="shared" si="4"/>
        <v>3295.441789988244</v>
      </c>
      <c r="J76" s="29">
        <f t="shared" si="5"/>
        <v>5</v>
      </c>
      <c r="K76" s="29">
        <v>543.6147941381716</v>
      </c>
      <c r="L76" s="29"/>
      <c r="M76" s="29">
        <v>690.9361069836551</v>
      </c>
      <c r="N76" s="29">
        <v>710.8908888664172</v>
      </c>
      <c r="O76" s="29"/>
      <c r="P76" s="29"/>
      <c r="Q76" s="38"/>
      <c r="R76" s="29"/>
      <c r="S76" s="29">
        <v>632</v>
      </c>
      <c r="T76" s="29">
        <v>718</v>
      </c>
      <c r="U76" s="29"/>
      <c r="V76" s="30"/>
    </row>
    <row r="77" spans="1:22" ht="15" customHeight="1">
      <c r="A77" s="16">
        <v>74</v>
      </c>
      <c r="B77" s="8">
        <v>8</v>
      </c>
      <c r="C77" s="20" t="s">
        <v>474</v>
      </c>
      <c r="D77" s="25" t="s">
        <v>213</v>
      </c>
      <c r="E77" s="26" t="s">
        <v>16</v>
      </c>
      <c r="F77" s="26" t="s">
        <v>19</v>
      </c>
      <c r="G77" s="27">
        <v>1959</v>
      </c>
      <c r="H77" s="28" t="s">
        <v>549</v>
      </c>
      <c r="I77" s="17">
        <f t="shared" si="4"/>
        <v>3245.7800085880363</v>
      </c>
      <c r="J77" s="29">
        <f t="shared" si="5"/>
        <v>6</v>
      </c>
      <c r="K77" s="29"/>
      <c r="L77" s="29">
        <v>366.3302564638195</v>
      </c>
      <c r="M77" s="29">
        <v>754</v>
      </c>
      <c r="N77" s="29"/>
      <c r="O77" s="29">
        <v>395.4497521242167</v>
      </c>
      <c r="P77" s="29">
        <v>635</v>
      </c>
      <c r="Q77" s="38"/>
      <c r="R77" s="29">
        <v>324</v>
      </c>
      <c r="S77" s="29"/>
      <c r="T77" s="29">
        <v>771</v>
      </c>
      <c r="U77" s="29"/>
      <c r="V77" s="30"/>
    </row>
    <row r="78" spans="1:22" ht="15" customHeight="1">
      <c r="A78" s="16">
        <v>75</v>
      </c>
      <c r="B78" s="8">
        <v>7</v>
      </c>
      <c r="C78" s="20" t="s">
        <v>234</v>
      </c>
      <c r="D78" s="25" t="s">
        <v>356</v>
      </c>
      <c r="E78" s="26" t="s">
        <v>197</v>
      </c>
      <c r="F78" s="26" t="s">
        <v>22</v>
      </c>
      <c r="G78" s="27">
        <v>1982</v>
      </c>
      <c r="H78" s="28" t="s">
        <v>541</v>
      </c>
      <c r="I78" s="17">
        <f t="shared" si="4"/>
        <v>3245.622294344741</v>
      </c>
      <c r="J78" s="29">
        <f t="shared" si="5"/>
        <v>5</v>
      </c>
      <c r="K78" s="29">
        <v>740.2302861130495</v>
      </c>
      <c r="L78" s="29"/>
      <c r="M78" s="29"/>
      <c r="N78" s="29">
        <v>706.8712711093134</v>
      </c>
      <c r="O78" s="29">
        <v>372.5207371223783</v>
      </c>
      <c r="P78" s="29"/>
      <c r="Q78" s="38"/>
      <c r="R78" s="29"/>
      <c r="S78" s="29">
        <v>670</v>
      </c>
      <c r="T78" s="29">
        <v>756</v>
      </c>
      <c r="U78" s="29"/>
      <c r="V78" s="30"/>
    </row>
    <row r="79" spans="1:22" ht="15" customHeight="1">
      <c r="A79" s="16">
        <v>76</v>
      </c>
      <c r="B79" s="8">
        <v>8</v>
      </c>
      <c r="C79" s="20" t="s">
        <v>219</v>
      </c>
      <c r="D79" s="25" t="s">
        <v>320</v>
      </c>
      <c r="E79" s="26" t="s">
        <v>10</v>
      </c>
      <c r="F79" s="26" t="s">
        <v>22</v>
      </c>
      <c r="G79" s="27">
        <v>1980</v>
      </c>
      <c r="H79" s="28" t="s">
        <v>541</v>
      </c>
      <c r="I79" s="17">
        <f t="shared" si="4"/>
        <v>3243.6196430661043</v>
      </c>
      <c r="J79" s="29">
        <f t="shared" si="5"/>
        <v>4</v>
      </c>
      <c r="K79" s="29">
        <v>796.5806001395673</v>
      </c>
      <c r="L79" s="29">
        <v>818.6018957345971</v>
      </c>
      <c r="M79" s="29"/>
      <c r="N79" s="29"/>
      <c r="O79" s="29"/>
      <c r="P79" s="29"/>
      <c r="Q79" s="38"/>
      <c r="R79" s="29">
        <v>814.2641070389762</v>
      </c>
      <c r="S79" s="29">
        <v>814.1730401529636</v>
      </c>
      <c r="T79" s="29"/>
      <c r="U79" s="29"/>
      <c r="V79" s="30"/>
    </row>
    <row r="80" spans="1:22" ht="15" customHeight="1">
      <c r="A80" s="16">
        <v>77</v>
      </c>
      <c r="B80" s="8">
        <v>9</v>
      </c>
      <c r="C80" s="20" t="s">
        <v>408</v>
      </c>
      <c r="D80" s="25" t="s">
        <v>409</v>
      </c>
      <c r="E80" s="26" t="s">
        <v>5</v>
      </c>
      <c r="F80" s="26" t="s">
        <v>23</v>
      </c>
      <c r="G80" s="27">
        <v>1963</v>
      </c>
      <c r="H80" s="28" t="s">
        <v>544</v>
      </c>
      <c r="I80" s="17">
        <f t="shared" si="4"/>
        <v>3238.0297582713183</v>
      </c>
      <c r="J80" s="29">
        <f t="shared" si="5"/>
        <v>6</v>
      </c>
      <c r="K80" s="29">
        <v>727.6692254012561</v>
      </c>
      <c r="L80" s="29">
        <v>401.0375186592334</v>
      </c>
      <c r="M80" s="29"/>
      <c r="N80" s="29">
        <v>816.993629285064</v>
      </c>
      <c r="O80" s="29">
        <v>391.0053615511731</v>
      </c>
      <c r="P80" s="29">
        <v>770.873786407767</v>
      </c>
      <c r="Q80" s="38"/>
      <c r="R80" s="29"/>
      <c r="S80" s="29">
        <v>130.45023696682466</v>
      </c>
      <c r="T80" s="29"/>
      <c r="U80" s="29"/>
      <c r="V80" s="30"/>
    </row>
    <row r="81" spans="1:22" ht="15" customHeight="1">
      <c r="A81" s="16">
        <v>78</v>
      </c>
      <c r="B81" s="8">
        <v>9</v>
      </c>
      <c r="C81" s="20" t="s">
        <v>206</v>
      </c>
      <c r="D81" s="25" t="s">
        <v>289</v>
      </c>
      <c r="E81" s="26" t="s">
        <v>5</v>
      </c>
      <c r="F81" s="26" t="s">
        <v>22</v>
      </c>
      <c r="G81" s="27">
        <v>1978</v>
      </c>
      <c r="H81" s="28" t="s">
        <v>541</v>
      </c>
      <c r="I81" s="17">
        <f t="shared" si="4"/>
        <v>3235.884212930943</v>
      </c>
      <c r="J81" s="29">
        <f t="shared" si="5"/>
        <v>5</v>
      </c>
      <c r="K81" s="29">
        <v>635</v>
      </c>
      <c r="L81" s="29">
        <v>617</v>
      </c>
      <c r="M81" s="29">
        <v>726.1020307082714</v>
      </c>
      <c r="N81" s="29">
        <v>635.7821822226716</v>
      </c>
      <c r="O81" s="29">
        <v>622</v>
      </c>
      <c r="P81" s="29"/>
      <c r="Q81" s="38"/>
      <c r="R81" s="29"/>
      <c r="S81" s="29"/>
      <c r="T81" s="29"/>
      <c r="U81" s="29"/>
      <c r="V81" s="30"/>
    </row>
    <row r="82" spans="1:22" ht="15" customHeight="1">
      <c r="A82" s="16">
        <v>79</v>
      </c>
      <c r="B82" s="8">
        <v>10</v>
      </c>
      <c r="C82" s="20" t="s">
        <v>211</v>
      </c>
      <c r="D82" s="25" t="s">
        <v>324</v>
      </c>
      <c r="E82" s="26" t="s">
        <v>10</v>
      </c>
      <c r="F82" s="26" t="s">
        <v>43</v>
      </c>
      <c r="G82" s="27">
        <v>1981</v>
      </c>
      <c r="H82" s="28" t="s">
        <v>541</v>
      </c>
      <c r="I82" s="17">
        <f t="shared" si="4"/>
        <v>3175.6542862729884</v>
      </c>
      <c r="J82" s="29">
        <f t="shared" si="5"/>
        <v>4</v>
      </c>
      <c r="K82" s="29">
        <v>787.6831821353802</v>
      </c>
      <c r="L82" s="29">
        <v>819.78672985782</v>
      </c>
      <c r="M82" s="29"/>
      <c r="N82" s="29"/>
      <c r="O82" s="29">
        <v>800.184374279788</v>
      </c>
      <c r="P82" s="29"/>
      <c r="Q82" s="38"/>
      <c r="R82" s="29"/>
      <c r="S82" s="29">
        <v>768</v>
      </c>
      <c r="T82" s="29"/>
      <c r="U82" s="29"/>
      <c r="V82" s="30"/>
    </row>
    <row r="83" spans="1:22" ht="15" customHeight="1">
      <c r="A83" s="16">
        <v>80</v>
      </c>
      <c r="B83" s="8">
        <v>11</v>
      </c>
      <c r="C83" s="20" t="s">
        <v>372</v>
      </c>
      <c r="D83" s="25" t="s">
        <v>373</v>
      </c>
      <c r="E83" s="26" t="s">
        <v>24</v>
      </c>
      <c r="F83" s="26" t="s">
        <v>196</v>
      </c>
      <c r="G83" s="27">
        <v>35</v>
      </c>
      <c r="H83" s="28" t="s">
        <v>541</v>
      </c>
      <c r="I83" s="17">
        <f t="shared" si="4"/>
        <v>3164.1044444305016</v>
      </c>
      <c r="J83" s="29">
        <f t="shared" si="5"/>
        <v>4</v>
      </c>
      <c r="K83" s="29">
        <v>715.6315422191207</v>
      </c>
      <c r="L83" s="29"/>
      <c r="M83" s="29"/>
      <c r="N83" s="29"/>
      <c r="O83" s="29">
        <v>801.9128831528003</v>
      </c>
      <c r="P83" s="29">
        <v>836.5695792880259</v>
      </c>
      <c r="Q83" s="38"/>
      <c r="R83" s="29"/>
      <c r="S83" s="29">
        <v>809.9904397705544</v>
      </c>
      <c r="T83" s="29"/>
      <c r="U83" s="29"/>
      <c r="V83" s="30"/>
    </row>
    <row r="84" spans="1:22" ht="15" customHeight="1">
      <c r="A84" s="16">
        <v>81</v>
      </c>
      <c r="B84" s="8">
        <v>11</v>
      </c>
      <c r="C84" s="20" t="s">
        <v>271</v>
      </c>
      <c r="D84" s="25" t="s">
        <v>272</v>
      </c>
      <c r="E84" s="26" t="s">
        <v>5</v>
      </c>
      <c r="F84" s="26" t="s">
        <v>20</v>
      </c>
      <c r="G84" s="27">
        <v>1988</v>
      </c>
      <c r="H84" s="28" t="s">
        <v>539</v>
      </c>
      <c r="I84" s="17">
        <f t="shared" si="4"/>
        <v>3094.052317648454</v>
      </c>
      <c r="J84" s="29">
        <f t="shared" si="5"/>
        <v>4</v>
      </c>
      <c r="K84" s="29">
        <v>852.4075366364272</v>
      </c>
      <c r="L84" s="29"/>
      <c r="M84" s="29"/>
      <c r="N84" s="29"/>
      <c r="O84" s="29">
        <v>458.47929116010715</v>
      </c>
      <c r="P84" s="29"/>
      <c r="Q84" s="38"/>
      <c r="R84" s="29">
        <v>893.7056428155905</v>
      </c>
      <c r="S84" s="29">
        <v>889.4598470363288</v>
      </c>
      <c r="T84" s="29"/>
      <c r="U84" s="29"/>
      <c r="V84" s="30"/>
    </row>
    <row r="85" spans="1:22" ht="15" customHeight="1">
      <c r="A85" s="16">
        <v>82</v>
      </c>
      <c r="B85" s="8">
        <v>12</v>
      </c>
      <c r="C85" s="20" t="s">
        <v>370</v>
      </c>
      <c r="D85" s="25" t="s">
        <v>371</v>
      </c>
      <c r="E85" s="26" t="s">
        <v>2</v>
      </c>
      <c r="F85" s="26" t="s">
        <v>146</v>
      </c>
      <c r="G85" s="27">
        <v>1977</v>
      </c>
      <c r="H85" s="28" t="s">
        <v>542</v>
      </c>
      <c r="I85" s="17">
        <f t="shared" si="4"/>
        <v>3074.56725264936</v>
      </c>
      <c r="J85" s="29">
        <f t="shared" si="5"/>
        <v>4</v>
      </c>
      <c r="K85" s="29">
        <v>722.0865317515701</v>
      </c>
      <c r="L85" s="29"/>
      <c r="M85" s="29"/>
      <c r="N85" s="29"/>
      <c r="O85" s="29"/>
      <c r="P85" s="29">
        <v>780.5825242718447</v>
      </c>
      <c r="Q85" s="38"/>
      <c r="R85" s="29">
        <v>804.8981966259454</v>
      </c>
      <c r="S85" s="29">
        <v>767</v>
      </c>
      <c r="T85" s="29"/>
      <c r="U85" s="29"/>
      <c r="V85" s="30"/>
    </row>
    <row r="86" spans="1:22" ht="15" customHeight="1">
      <c r="A86" s="16">
        <v>83</v>
      </c>
      <c r="B86" s="8">
        <v>2</v>
      </c>
      <c r="C86" s="20" t="s">
        <v>390</v>
      </c>
      <c r="D86" s="25" t="s">
        <v>391</v>
      </c>
      <c r="E86" s="26" t="s">
        <v>5</v>
      </c>
      <c r="F86" s="26" t="s">
        <v>23</v>
      </c>
      <c r="G86" s="27">
        <v>1944</v>
      </c>
      <c r="H86" s="28" t="s">
        <v>547</v>
      </c>
      <c r="I86" s="17">
        <f t="shared" si="4"/>
        <v>3047.872243768109</v>
      </c>
      <c r="J86" s="29">
        <f t="shared" si="5"/>
        <v>6</v>
      </c>
      <c r="K86" s="29">
        <v>522.6796929518493</v>
      </c>
      <c r="L86" s="29"/>
      <c r="M86" s="29">
        <v>599.8018821198613</v>
      </c>
      <c r="N86" s="29"/>
      <c r="O86" s="29"/>
      <c r="P86" s="29">
        <v>487.7022653721683</v>
      </c>
      <c r="Q86" s="38"/>
      <c r="R86" s="29">
        <v>438.21989528795814</v>
      </c>
      <c r="S86" s="29">
        <v>466.300191204589</v>
      </c>
      <c r="T86" s="29">
        <v>533.1683168316832</v>
      </c>
      <c r="U86" s="29"/>
      <c r="V86" s="30"/>
    </row>
    <row r="87" spans="1:22" ht="15" customHeight="1">
      <c r="A87" s="16">
        <v>84</v>
      </c>
      <c r="B87" s="8">
        <v>11</v>
      </c>
      <c r="C87" s="20" t="s">
        <v>349</v>
      </c>
      <c r="D87" s="25" t="s">
        <v>350</v>
      </c>
      <c r="E87" s="26" t="s">
        <v>5</v>
      </c>
      <c r="F87" s="26" t="s">
        <v>23</v>
      </c>
      <c r="G87" s="27">
        <v>1970</v>
      </c>
      <c r="H87" s="28" t="s">
        <v>543</v>
      </c>
      <c r="I87" s="17">
        <f t="shared" si="4"/>
        <v>3005.4549895324494</v>
      </c>
      <c r="J87" s="29">
        <f t="shared" si="5"/>
        <v>4</v>
      </c>
      <c r="K87" s="29">
        <v>756.4549895324494</v>
      </c>
      <c r="L87" s="29"/>
      <c r="M87" s="29">
        <v>789</v>
      </c>
      <c r="N87" s="29"/>
      <c r="O87" s="29">
        <v>745</v>
      </c>
      <c r="P87" s="29"/>
      <c r="Q87" s="38"/>
      <c r="R87" s="29"/>
      <c r="S87" s="29">
        <v>715</v>
      </c>
      <c r="T87" s="29"/>
      <c r="U87" s="29"/>
      <c r="V87" s="30"/>
    </row>
    <row r="88" spans="1:22" ht="15" customHeight="1">
      <c r="A88" s="16">
        <v>85</v>
      </c>
      <c r="B88" s="8">
        <v>3</v>
      </c>
      <c r="C88" s="20" t="s">
        <v>199</v>
      </c>
      <c r="D88" s="25" t="s">
        <v>519</v>
      </c>
      <c r="E88" s="26" t="s">
        <v>2</v>
      </c>
      <c r="F88" s="26" t="s">
        <v>8</v>
      </c>
      <c r="G88" s="27">
        <v>1944</v>
      </c>
      <c r="H88" s="28" t="s">
        <v>547</v>
      </c>
      <c r="I88" s="17">
        <f t="shared" si="4"/>
        <v>3004.7003793283966</v>
      </c>
      <c r="J88" s="29">
        <f t="shared" si="5"/>
        <v>6</v>
      </c>
      <c r="K88" s="29"/>
      <c r="L88" s="29"/>
      <c r="M88" s="29">
        <v>616.6419019316493</v>
      </c>
      <c r="N88" s="29">
        <v>317.42505353319063</v>
      </c>
      <c r="O88" s="29">
        <v>558.5388338326806</v>
      </c>
      <c r="P88" s="29">
        <v>662.7831715210356</v>
      </c>
      <c r="Q88" s="38"/>
      <c r="R88" s="29">
        <v>262.4302303910291</v>
      </c>
      <c r="S88" s="29"/>
      <c r="T88" s="29">
        <v>586.8811881188118</v>
      </c>
      <c r="U88" s="29"/>
      <c r="V88" s="30"/>
    </row>
    <row r="89" spans="1:22" ht="15" customHeight="1">
      <c r="A89" s="16">
        <v>86</v>
      </c>
      <c r="B89" s="8">
        <v>12</v>
      </c>
      <c r="C89" s="20" t="s">
        <v>201</v>
      </c>
      <c r="D89" s="25" t="s">
        <v>202</v>
      </c>
      <c r="E89" s="26" t="s">
        <v>2</v>
      </c>
      <c r="F89" s="26"/>
      <c r="G89" s="27">
        <v>1987</v>
      </c>
      <c r="H89" s="28" t="s">
        <v>540</v>
      </c>
      <c r="I89" s="17">
        <f t="shared" si="4"/>
        <v>2969.1985318743255</v>
      </c>
      <c r="J89" s="29">
        <f t="shared" si="5"/>
        <v>3</v>
      </c>
      <c r="K89" s="29">
        <v>981.5073272854153</v>
      </c>
      <c r="L89" s="29">
        <v>1000</v>
      </c>
      <c r="M89" s="29"/>
      <c r="N89" s="29"/>
      <c r="O89" s="29"/>
      <c r="P89" s="29"/>
      <c r="Q89" s="38"/>
      <c r="R89" s="29"/>
      <c r="S89" s="29">
        <v>987.6912045889102</v>
      </c>
      <c r="T89" s="29"/>
      <c r="U89" s="29"/>
      <c r="V89" s="30"/>
    </row>
    <row r="90" spans="1:22" ht="15" customHeight="1">
      <c r="A90" s="16">
        <v>87</v>
      </c>
      <c r="B90" s="8">
        <v>4</v>
      </c>
      <c r="C90" s="20" t="s">
        <v>312</v>
      </c>
      <c r="D90" s="25" t="s">
        <v>393</v>
      </c>
      <c r="E90" s="26" t="s">
        <v>10</v>
      </c>
      <c r="F90" s="26" t="s">
        <v>22</v>
      </c>
      <c r="G90" s="27">
        <v>1957</v>
      </c>
      <c r="H90" s="28" t="s">
        <v>545</v>
      </c>
      <c r="I90" s="17">
        <f t="shared" si="4"/>
        <v>2965.515268920135</v>
      </c>
      <c r="J90" s="29">
        <f t="shared" si="5"/>
        <v>5</v>
      </c>
      <c r="K90" s="29">
        <v>493.3705512909978</v>
      </c>
      <c r="L90" s="29"/>
      <c r="M90" s="29">
        <v>709.5096582466567</v>
      </c>
      <c r="N90" s="29"/>
      <c r="O90" s="29">
        <v>445.8400553122839</v>
      </c>
      <c r="P90" s="29"/>
      <c r="Q90" s="38"/>
      <c r="R90" s="29"/>
      <c r="S90" s="29">
        <v>587.8346080305927</v>
      </c>
      <c r="T90" s="29">
        <v>728.9603960396039</v>
      </c>
      <c r="U90" s="29"/>
      <c r="V90" s="30"/>
    </row>
    <row r="91" spans="1:22" ht="15" customHeight="1">
      <c r="A91" s="16">
        <v>88</v>
      </c>
      <c r="B91" s="8">
        <v>10</v>
      </c>
      <c r="C91" s="20" t="s">
        <v>251</v>
      </c>
      <c r="D91" s="25" t="s">
        <v>587</v>
      </c>
      <c r="E91" s="26" t="s">
        <v>5</v>
      </c>
      <c r="F91" s="26" t="s">
        <v>23</v>
      </c>
      <c r="G91" s="27">
        <v>1963</v>
      </c>
      <c r="H91" s="28" t="s">
        <v>544</v>
      </c>
      <c r="I91" s="17">
        <f t="shared" si="4"/>
        <v>2949.281374335302</v>
      </c>
      <c r="J91" s="29">
        <f t="shared" si="5"/>
        <v>4</v>
      </c>
      <c r="K91" s="29"/>
      <c r="L91" s="29"/>
      <c r="M91" s="29"/>
      <c r="N91" s="29"/>
      <c r="O91" s="29"/>
      <c r="P91" s="29">
        <v>730.7443365695792</v>
      </c>
      <c r="Q91" s="38"/>
      <c r="R91" s="29">
        <v>726.9808027923211</v>
      </c>
      <c r="S91" s="29">
        <v>716.0611854684511</v>
      </c>
      <c r="T91" s="29">
        <v>775.4950495049505</v>
      </c>
      <c r="U91" s="29"/>
      <c r="V91" s="30"/>
    </row>
    <row r="92" spans="1:22" ht="15" customHeight="1">
      <c r="A92" s="16">
        <v>89</v>
      </c>
      <c r="B92" s="8">
        <v>12</v>
      </c>
      <c r="C92" s="20" t="s">
        <v>212</v>
      </c>
      <c r="D92" s="25" t="s">
        <v>213</v>
      </c>
      <c r="E92" s="26" t="s">
        <v>11</v>
      </c>
      <c r="F92" s="26" t="s">
        <v>25</v>
      </c>
      <c r="G92" s="27">
        <v>1988</v>
      </c>
      <c r="H92" s="28" t="s">
        <v>539</v>
      </c>
      <c r="I92" s="17">
        <f t="shared" si="4"/>
        <v>2931.55617585485</v>
      </c>
      <c r="J92" s="29">
        <f t="shared" si="5"/>
        <v>3</v>
      </c>
      <c r="K92" s="29">
        <v>941.5561758548499</v>
      </c>
      <c r="L92" s="29"/>
      <c r="M92" s="29"/>
      <c r="N92" s="29"/>
      <c r="O92" s="29"/>
      <c r="P92" s="29"/>
      <c r="Q92" s="38"/>
      <c r="R92" s="29">
        <v>990</v>
      </c>
      <c r="S92" s="29"/>
      <c r="T92" s="29">
        <v>1000</v>
      </c>
      <c r="U92" s="29"/>
      <c r="V92" s="30"/>
    </row>
    <row r="93" spans="1:22" ht="15" customHeight="1">
      <c r="A93" s="16">
        <v>90</v>
      </c>
      <c r="B93" s="8">
        <v>12</v>
      </c>
      <c r="C93" s="20" t="s">
        <v>374</v>
      </c>
      <c r="D93" s="25" t="s">
        <v>523</v>
      </c>
      <c r="E93" s="26" t="s">
        <v>10</v>
      </c>
      <c r="F93" s="26" t="s">
        <v>43</v>
      </c>
      <c r="G93" s="27">
        <v>1980</v>
      </c>
      <c r="H93" s="28" t="s">
        <v>541</v>
      </c>
      <c r="I93" s="17">
        <f t="shared" si="4"/>
        <v>2923.6707107719385</v>
      </c>
      <c r="J93" s="29">
        <f t="shared" si="5"/>
        <v>3</v>
      </c>
      <c r="K93" s="29"/>
      <c r="L93" s="29"/>
      <c r="M93" s="29">
        <v>981.1788013868252</v>
      </c>
      <c r="N93" s="29"/>
      <c r="O93" s="29"/>
      <c r="P93" s="29">
        <v>972.4919093851132</v>
      </c>
      <c r="Q93" s="38"/>
      <c r="R93" s="29"/>
      <c r="S93" s="29">
        <v>970</v>
      </c>
      <c r="T93" s="29"/>
      <c r="U93" s="29"/>
      <c r="V93" s="30"/>
    </row>
    <row r="94" spans="1:22" ht="15" customHeight="1">
      <c r="A94" s="16">
        <v>91</v>
      </c>
      <c r="B94" s="8">
        <v>11</v>
      </c>
      <c r="C94" s="20" t="s">
        <v>322</v>
      </c>
      <c r="D94" s="25" t="s">
        <v>323</v>
      </c>
      <c r="E94" s="26" t="s">
        <v>16</v>
      </c>
      <c r="F94" s="26" t="s">
        <v>19</v>
      </c>
      <c r="G94" s="27">
        <v>1964</v>
      </c>
      <c r="H94" s="28" t="s">
        <v>544</v>
      </c>
      <c r="I94" s="17">
        <f t="shared" si="4"/>
        <v>2883.657302039442</v>
      </c>
      <c r="J94" s="29">
        <f t="shared" si="5"/>
        <v>4</v>
      </c>
      <c r="K94" s="29">
        <v>793.4403349616189</v>
      </c>
      <c r="L94" s="29">
        <v>424.2119601878326</v>
      </c>
      <c r="M94" s="29">
        <v>830.1139177810797</v>
      </c>
      <c r="N94" s="29"/>
      <c r="O94" s="29"/>
      <c r="P94" s="29"/>
      <c r="Q94" s="38"/>
      <c r="R94" s="29"/>
      <c r="S94" s="29"/>
      <c r="T94" s="29">
        <v>835.8910891089108</v>
      </c>
      <c r="U94" s="29"/>
      <c r="V94" s="30"/>
    </row>
    <row r="95" spans="1:22" ht="15" customHeight="1">
      <c r="A95" s="16">
        <v>92</v>
      </c>
      <c r="B95" s="8">
        <v>13</v>
      </c>
      <c r="C95" s="20" t="s">
        <v>209</v>
      </c>
      <c r="D95" s="25" t="s">
        <v>210</v>
      </c>
      <c r="E95" s="26" t="s">
        <v>5</v>
      </c>
      <c r="F95" s="26" t="s">
        <v>23</v>
      </c>
      <c r="G95" s="27">
        <v>1989</v>
      </c>
      <c r="H95" s="28" t="s">
        <v>539</v>
      </c>
      <c r="I95" s="17">
        <f t="shared" si="4"/>
        <v>2870.521327014218</v>
      </c>
      <c r="J95" s="29">
        <f t="shared" si="5"/>
        <v>3</v>
      </c>
      <c r="K95" s="29">
        <v>943</v>
      </c>
      <c r="L95" s="29">
        <v>965.521327014218</v>
      </c>
      <c r="M95" s="29">
        <v>962</v>
      </c>
      <c r="N95" s="29"/>
      <c r="O95" s="29"/>
      <c r="P95" s="29"/>
      <c r="Q95" s="38"/>
      <c r="R95" s="29"/>
      <c r="S95" s="29"/>
      <c r="T95" s="29"/>
      <c r="U95" s="29"/>
      <c r="V95" s="30"/>
    </row>
    <row r="96" spans="1:22" ht="15" customHeight="1">
      <c r="A96" s="16">
        <v>93</v>
      </c>
      <c r="B96" s="8">
        <v>4</v>
      </c>
      <c r="C96" s="20" t="s">
        <v>261</v>
      </c>
      <c r="D96" s="25" t="s">
        <v>375</v>
      </c>
      <c r="E96" s="26" t="s">
        <v>6</v>
      </c>
      <c r="F96" s="26"/>
      <c r="G96" s="27">
        <v>1944</v>
      </c>
      <c r="H96" s="28" t="s">
        <v>547</v>
      </c>
      <c r="I96" s="17">
        <f t="shared" si="4"/>
        <v>2860.547943103298</v>
      </c>
      <c r="J96" s="29">
        <f t="shared" si="5"/>
        <v>4</v>
      </c>
      <c r="K96" s="29">
        <v>687.5436147941382</v>
      </c>
      <c r="L96" s="29">
        <v>731.1611374407584</v>
      </c>
      <c r="M96" s="29"/>
      <c r="N96" s="29"/>
      <c r="O96" s="29">
        <v>714.3351002535147</v>
      </c>
      <c r="P96" s="29">
        <v>727.5080906148868</v>
      </c>
      <c r="Q96" s="38"/>
      <c r="R96" s="29"/>
      <c r="S96" s="29"/>
      <c r="T96" s="29"/>
      <c r="U96" s="29"/>
      <c r="V96" s="30"/>
    </row>
    <row r="97" spans="1:22" ht="15" customHeight="1">
      <c r="A97" s="16">
        <v>94</v>
      </c>
      <c r="B97" s="8">
        <v>9</v>
      </c>
      <c r="C97" s="20" t="s">
        <v>485</v>
      </c>
      <c r="D97" s="25" t="s">
        <v>557</v>
      </c>
      <c r="E97" s="26" t="s">
        <v>11</v>
      </c>
      <c r="F97" s="26" t="s">
        <v>25</v>
      </c>
      <c r="G97" s="27">
        <v>1960</v>
      </c>
      <c r="H97" s="28" t="s">
        <v>549</v>
      </c>
      <c r="I97" s="17">
        <f t="shared" si="4"/>
        <v>2831.03710894309</v>
      </c>
      <c r="J97" s="29">
        <f t="shared" si="5"/>
        <v>4</v>
      </c>
      <c r="K97" s="29"/>
      <c r="L97" s="29"/>
      <c r="M97" s="29"/>
      <c r="N97" s="29">
        <v>741.4045909596521</v>
      </c>
      <c r="O97" s="29">
        <v>599.3316432357688</v>
      </c>
      <c r="P97" s="29">
        <v>739.8058252427185</v>
      </c>
      <c r="Q97" s="38"/>
      <c r="R97" s="29"/>
      <c r="S97" s="29"/>
      <c r="T97" s="29">
        <v>750.4950495049504</v>
      </c>
      <c r="U97" s="29"/>
      <c r="V97" s="30"/>
    </row>
    <row r="98" spans="1:22" ht="15" customHeight="1">
      <c r="A98" s="16">
        <v>95</v>
      </c>
      <c r="B98" s="8">
        <v>12</v>
      </c>
      <c r="C98" s="20" t="s">
        <v>524</v>
      </c>
      <c r="D98" s="25" t="s">
        <v>525</v>
      </c>
      <c r="E98" s="26" t="s">
        <v>10</v>
      </c>
      <c r="F98" s="26" t="s">
        <v>43</v>
      </c>
      <c r="G98" s="27">
        <v>1966</v>
      </c>
      <c r="H98" s="28" t="s">
        <v>544</v>
      </c>
      <c r="I98" s="17">
        <f t="shared" si="4"/>
        <v>2822.1182485916365</v>
      </c>
      <c r="J98" s="29">
        <f t="shared" si="5"/>
        <v>3</v>
      </c>
      <c r="K98" s="29"/>
      <c r="L98" s="29"/>
      <c r="M98" s="29">
        <v>949.7275879148093</v>
      </c>
      <c r="N98" s="29"/>
      <c r="O98" s="29"/>
      <c r="P98" s="29">
        <v>946.6019417475728</v>
      </c>
      <c r="Q98" s="38"/>
      <c r="R98" s="29"/>
      <c r="S98" s="29">
        <v>925.7887189292544</v>
      </c>
      <c r="T98" s="29"/>
      <c r="U98" s="29"/>
      <c r="V98" s="30"/>
    </row>
    <row r="99" spans="1:22" ht="15" customHeight="1">
      <c r="A99" s="16">
        <v>96</v>
      </c>
      <c r="B99" s="8">
        <v>13</v>
      </c>
      <c r="C99" s="20" t="s">
        <v>285</v>
      </c>
      <c r="D99" s="25" t="s">
        <v>363</v>
      </c>
      <c r="E99" s="26" t="s">
        <v>5</v>
      </c>
      <c r="F99" s="26" t="s">
        <v>148</v>
      </c>
      <c r="G99" s="27">
        <v>41</v>
      </c>
      <c r="H99" s="28" t="s">
        <v>542</v>
      </c>
      <c r="I99" s="17">
        <f t="shared" si="4"/>
        <v>2821.1986748821037</v>
      </c>
      <c r="J99" s="29">
        <f t="shared" si="5"/>
        <v>4</v>
      </c>
      <c r="K99" s="29">
        <v>731.3328681088625</v>
      </c>
      <c r="L99" s="29"/>
      <c r="M99" s="29"/>
      <c r="N99" s="29"/>
      <c r="O99" s="29">
        <v>618.806176538373</v>
      </c>
      <c r="P99" s="29">
        <v>694.8220064724919</v>
      </c>
      <c r="Q99" s="38"/>
      <c r="R99" s="29"/>
      <c r="S99" s="29"/>
      <c r="T99" s="29">
        <v>776.2376237623762</v>
      </c>
      <c r="U99" s="29"/>
      <c r="V99" s="30"/>
    </row>
    <row r="100" spans="1:22" ht="15" customHeight="1">
      <c r="A100" s="16">
        <v>97</v>
      </c>
      <c r="B100" s="8">
        <v>13</v>
      </c>
      <c r="C100" s="20" t="s">
        <v>203</v>
      </c>
      <c r="D100" s="25" t="s">
        <v>365</v>
      </c>
      <c r="E100" s="26" t="s">
        <v>5</v>
      </c>
      <c r="F100" s="26" t="s">
        <v>20</v>
      </c>
      <c r="G100" s="27">
        <v>1987</v>
      </c>
      <c r="H100" s="28" t="s">
        <v>540</v>
      </c>
      <c r="I100" s="17">
        <f aca="true" t="shared" si="6" ref="I100:I131">SUM(K100:V100)</f>
        <v>2817.2142235133797</v>
      </c>
      <c r="J100" s="29">
        <f aca="true" t="shared" si="7" ref="J100:J131">COUNT(K100:V100)</f>
        <v>4</v>
      </c>
      <c r="K100" s="29">
        <v>728.715980460572</v>
      </c>
      <c r="L100" s="29"/>
      <c r="M100" s="29"/>
      <c r="N100" s="29"/>
      <c r="O100" s="29">
        <v>424.5403086023199</v>
      </c>
      <c r="P100" s="29">
        <v>833.0097087378641</v>
      </c>
      <c r="Q100" s="38"/>
      <c r="R100" s="29">
        <v>830.9482257126236</v>
      </c>
      <c r="S100" s="29"/>
      <c r="T100" s="29"/>
      <c r="U100" s="29"/>
      <c r="V100" s="30"/>
    </row>
    <row r="101" spans="1:22" ht="15" customHeight="1">
      <c r="A101" s="16">
        <v>98</v>
      </c>
      <c r="B101" s="8">
        <v>13</v>
      </c>
      <c r="C101" s="20" t="s">
        <v>222</v>
      </c>
      <c r="D101" s="25" t="s">
        <v>223</v>
      </c>
      <c r="E101" s="26" t="s">
        <v>6</v>
      </c>
      <c r="F101" s="26" t="s">
        <v>27</v>
      </c>
      <c r="G101" s="27">
        <v>1981</v>
      </c>
      <c r="H101" s="28" t="s">
        <v>541</v>
      </c>
      <c r="I101" s="17">
        <f t="shared" si="6"/>
        <v>2792.617208716701</v>
      </c>
      <c r="J101" s="29">
        <f t="shared" si="7"/>
        <v>3</v>
      </c>
      <c r="K101" s="29">
        <v>916.0851360781577</v>
      </c>
      <c r="L101" s="29">
        <v>929.5023696682465</v>
      </c>
      <c r="M101" s="29"/>
      <c r="N101" s="29"/>
      <c r="O101" s="29"/>
      <c r="P101" s="29"/>
      <c r="Q101" s="38"/>
      <c r="R101" s="29"/>
      <c r="S101" s="29"/>
      <c r="T101" s="29">
        <v>947.029702970297</v>
      </c>
      <c r="U101" s="29"/>
      <c r="V101" s="30"/>
    </row>
    <row r="102" spans="1:22" ht="15" customHeight="1">
      <c r="A102" s="16">
        <v>99</v>
      </c>
      <c r="B102" s="8">
        <v>14</v>
      </c>
      <c r="C102" s="20" t="s">
        <v>234</v>
      </c>
      <c r="D102" s="25" t="s">
        <v>467</v>
      </c>
      <c r="E102" s="26" t="s">
        <v>6</v>
      </c>
      <c r="F102" s="26" t="s">
        <v>22</v>
      </c>
      <c r="G102" s="27">
        <v>1980</v>
      </c>
      <c r="H102" s="28" t="s">
        <v>541</v>
      </c>
      <c r="I102" s="17">
        <f t="shared" si="6"/>
        <v>2780.8847780098577</v>
      </c>
      <c r="J102" s="29">
        <f t="shared" si="7"/>
        <v>4</v>
      </c>
      <c r="K102" s="29"/>
      <c r="L102" s="29">
        <v>731.2796208530807</v>
      </c>
      <c r="M102" s="29"/>
      <c r="N102" s="29"/>
      <c r="O102" s="29"/>
      <c r="P102" s="29">
        <v>729.4498381877023</v>
      </c>
      <c r="Q102" s="38"/>
      <c r="R102" s="29">
        <v>662.2920302501454</v>
      </c>
      <c r="S102" s="29">
        <v>657.8632887189293</v>
      </c>
      <c r="T102" s="29"/>
      <c r="U102" s="29"/>
      <c r="V102" s="30"/>
    </row>
    <row r="103" spans="1:22" ht="15" customHeight="1">
      <c r="A103" s="16">
        <v>100</v>
      </c>
      <c r="B103" s="8">
        <v>10</v>
      </c>
      <c r="C103" s="20" t="s">
        <v>384</v>
      </c>
      <c r="D103" s="25" t="s">
        <v>385</v>
      </c>
      <c r="E103" s="26" t="s">
        <v>16</v>
      </c>
      <c r="F103" s="26" t="s">
        <v>19</v>
      </c>
      <c r="G103" s="27">
        <v>1959</v>
      </c>
      <c r="H103" s="28" t="s">
        <v>549</v>
      </c>
      <c r="I103" s="17">
        <f t="shared" si="6"/>
        <v>2736.7180566495717</v>
      </c>
      <c r="J103" s="29">
        <f t="shared" si="7"/>
        <v>5</v>
      </c>
      <c r="K103" s="29">
        <v>614.9685973482206</v>
      </c>
      <c r="L103" s="29">
        <v>351.96863072778615</v>
      </c>
      <c r="M103" s="29">
        <v>686.4784546805349</v>
      </c>
      <c r="N103" s="29">
        <v>726.0339771463242</v>
      </c>
      <c r="O103" s="29">
        <v>357.26839674670606</v>
      </c>
      <c r="P103" s="29"/>
      <c r="Q103" s="38"/>
      <c r="R103" s="29"/>
      <c r="S103" s="29"/>
      <c r="T103" s="29"/>
      <c r="U103" s="29"/>
      <c r="V103" s="30"/>
    </row>
    <row r="104" spans="1:22" ht="15" customHeight="1">
      <c r="A104" s="16">
        <v>101</v>
      </c>
      <c r="B104" s="8">
        <v>14</v>
      </c>
      <c r="C104" s="20" t="s">
        <v>263</v>
      </c>
      <c r="D104" s="25" t="s">
        <v>264</v>
      </c>
      <c r="E104" s="26" t="s">
        <v>5</v>
      </c>
      <c r="F104" s="26" t="s">
        <v>23</v>
      </c>
      <c r="G104" s="27">
        <v>30</v>
      </c>
      <c r="H104" s="28" t="s">
        <v>540</v>
      </c>
      <c r="I104" s="17">
        <f t="shared" si="6"/>
        <v>2722.419302858423</v>
      </c>
      <c r="J104" s="29">
        <f t="shared" si="7"/>
        <v>3</v>
      </c>
      <c r="K104" s="29">
        <v>861.8283321702721</v>
      </c>
      <c r="L104" s="29"/>
      <c r="M104" s="29"/>
      <c r="N104" s="29"/>
      <c r="O104" s="29"/>
      <c r="P104" s="29">
        <v>933.009708737864</v>
      </c>
      <c r="Q104" s="38"/>
      <c r="R104" s="29"/>
      <c r="S104" s="29">
        <v>927.581261950287</v>
      </c>
      <c r="T104" s="29"/>
      <c r="U104" s="29"/>
      <c r="V104" s="30"/>
    </row>
    <row r="105" spans="1:22" ht="15" customHeight="1">
      <c r="A105" s="16">
        <v>102</v>
      </c>
      <c r="B105" s="8">
        <v>14</v>
      </c>
      <c r="C105" s="20" t="s">
        <v>420</v>
      </c>
      <c r="D105" s="25" t="s">
        <v>175</v>
      </c>
      <c r="E105" s="26" t="s">
        <v>51</v>
      </c>
      <c r="F105" s="26" t="s">
        <v>22</v>
      </c>
      <c r="G105" s="27">
        <v>1975</v>
      </c>
      <c r="H105" s="28" t="s">
        <v>542</v>
      </c>
      <c r="I105" s="17">
        <f t="shared" si="6"/>
        <v>2678.7793949998513</v>
      </c>
      <c r="J105" s="29">
        <f t="shared" si="7"/>
        <v>5</v>
      </c>
      <c r="K105" s="29">
        <v>209.34285714285713</v>
      </c>
      <c r="L105" s="29">
        <v>409.41513367191953</v>
      </c>
      <c r="M105" s="29"/>
      <c r="N105" s="29">
        <v>408.806209850107</v>
      </c>
      <c r="O105" s="29"/>
      <c r="P105" s="29">
        <v>817.7993527508091</v>
      </c>
      <c r="Q105" s="38"/>
      <c r="R105" s="29"/>
      <c r="S105" s="29"/>
      <c r="T105" s="29">
        <v>833.4158415841583</v>
      </c>
      <c r="U105" s="29"/>
      <c r="V105" s="30"/>
    </row>
    <row r="106" spans="1:22" ht="15" customHeight="1">
      <c r="A106" s="16">
        <v>103</v>
      </c>
      <c r="B106" s="8">
        <v>15</v>
      </c>
      <c r="C106" s="20" t="s">
        <v>332</v>
      </c>
      <c r="D106" s="25" t="s">
        <v>529</v>
      </c>
      <c r="E106" s="26" t="s">
        <v>5</v>
      </c>
      <c r="F106" s="26" t="s">
        <v>22</v>
      </c>
      <c r="G106" s="27">
        <v>1984</v>
      </c>
      <c r="H106" s="28" t="s">
        <v>540</v>
      </c>
      <c r="I106" s="17">
        <f t="shared" si="6"/>
        <v>2647.3366481269722</v>
      </c>
      <c r="J106" s="29">
        <f t="shared" si="7"/>
        <v>3</v>
      </c>
      <c r="K106" s="29"/>
      <c r="L106" s="29"/>
      <c r="M106" s="29">
        <v>885.8345715700841</v>
      </c>
      <c r="N106" s="29"/>
      <c r="O106" s="29">
        <v>862.5259276330952</v>
      </c>
      <c r="P106" s="29"/>
      <c r="Q106" s="38"/>
      <c r="R106" s="29">
        <v>898.9761489237928</v>
      </c>
      <c r="S106" s="29"/>
      <c r="T106" s="29"/>
      <c r="U106" s="29"/>
      <c r="V106" s="30"/>
    </row>
    <row r="107" spans="1:22" ht="15" customHeight="1">
      <c r="A107" s="16">
        <v>104</v>
      </c>
      <c r="B107" s="8">
        <v>16</v>
      </c>
      <c r="C107" s="20" t="s">
        <v>198</v>
      </c>
      <c r="D107" s="25" t="s">
        <v>208</v>
      </c>
      <c r="E107" s="26" t="s">
        <v>11</v>
      </c>
      <c r="F107" s="26" t="s">
        <v>18</v>
      </c>
      <c r="G107" s="27">
        <v>1984</v>
      </c>
      <c r="H107" s="28" t="s">
        <v>540</v>
      </c>
      <c r="I107" s="17">
        <f t="shared" si="6"/>
        <v>2646.002427984529</v>
      </c>
      <c r="J107" s="29">
        <f t="shared" si="7"/>
        <v>4</v>
      </c>
      <c r="K107" s="29">
        <v>950.2791346824844</v>
      </c>
      <c r="L107" s="29"/>
      <c r="M107" s="29"/>
      <c r="N107" s="29"/>
      <c r="O107" s="29">
        <v>473.9336492890995</v>
      </c>
      <c r="P107" s="29">
        <v>984.789644012945</v>
      </c>
      <c r="Q107" s="38"/>
      <c r="R107" s="29"/>
      <c r="S107" s="29">
        <v>237</v>
      </c>
      <c r="T107" s="29"/>
      <c r="U107" s="29"/>
      <c r="V107" s="30"/>
    </row>
    <row r="108" spans="1:22" ht="15" customHeight="1">
      <c r="A108" s="16">
        <v>105</v>
      </c>
      <c r="B108" s="8">
        <v>12</v>
      </c>
      <c r="C108" s="20" t="s">
        <v>485</v>
      </c>
      <c r="D108" s="25" t="s">
        <v>527</v>
      </c>
      <c r="E108" s="26" t="s">
        <v>5</v>
      </c>
      <c r="F108" s="26" t="s">
        <v>23</v>
      </c>
      <c r="G108" s="27">
        <v>1971</v>
      </c>
      <c r="H108" s="28" t="s">
        <v>543</v>
      </c>
      <c r="I108" s="17">
        <f t="shared" si="6"/>
        <v>2642.7268360801536</v>
      </c>
      <c r="J108" s="29">
        <f t="shared" si="7"/>
        <v>3</v>
      </c>
      <c r="K108" s="29"/>
      <c r="L108" s="29"/>
      <c r="M108" s="29">
        <v>893.0163447251114</v>
      </c>
      <c r="N108" s="29"/>
      <c r="O108" s="29">
        <v>865.5220096796497</v>
      </c>
      <c r="P108" s="29"/>
      <c r="Q108" s="38"/>
      <c r="R108" s="29">
        <v>884.1884816753926</v>
      </c>
      <c r="S108" s="29"/>
      <c r="T108" s="29"/>
      <c r="U108" s="29"/>
      <c r="V108" s="30"/>
    </row>
    <row r="109" spans="1:22" ht="15" customHeight="1">
      <c r="A109" s="16">
        <v>106</v>
      </c>
      <c r="B109" s="8">
        <v>15</v>
      </c>
      <c r="C109" s="20" t="s">
        <v>276</v>
      </c>
      <c r="D109" s="25" t="s">
        <v>277</v>
      </c>
      <c r="E109" s="26" t="s">
        <v>39</v>
      </c>
      <c r="F109" s="26" t="s">
        <v>22</v>
      </c>
      <c r="G109" s="27">
        <v>38</v>
      </c>
      <c r="H109" s="28" t="s">
        <v>541</v>
      </c>
      <c r="I109" s="17">
        <f t="shared" si="6"/>
        <v>2638.7491808652812</v>
      </c>
      <c r="J109" s="29">
        <f t="shared" si="7"/>
        <v>3</v>
      </c>
      <c r="K109" s="29">
        <v>848.7438939288206</v>
      </c>
      <c r="L109" s="29"/>
      <c r="M109" s="29"/>
      <c r="N109" s="29"/>
      <c r="O109" s="29"/>
      <c r="P109" s="29">
        <v>892.2330097087378</v>
      </c>
      <c r="Q109" s="38"/>
      <c r="R109" s="29"/>
      <c r="S109" s="29"/>
      <c r="T109" s="29">
        <v>897.7722772277228</v>
      </c>
      <c r="U109" s="29"/>
      <c r="V109" s="30"/>
    </row>
    <row r="110" spans="1:22" ht="15" customHeight="1">
      <c r="A110" s="16">
        <v>107</v>
      </c>
      <c r="B110" s="8">
        <v>17</v>
      </c>
      <c r="C110" s="20" t="s">
        <v>258</v>
      </c>
      <c r="D110" s="25" t="s">
        <v>259</v>
      </c>
      <c r="E110" s="26" t="s">
        <v>13</v>
      </c>
      <c r="F110" s="26" t="s">
        <v>47</v>
      </c>
      <c r="G110" s="27">
        <v>1986</v>
      </c>
      <c r="H110" s="28" t="s">
        <v>540</v>
      </c>
      <c r="I110" s="17">
        <f t="shared" si="6"/>
        <v>2633.2049366568062</v>
      </c>
      <c r="J110" s="29">
        <f t="shared" si="7"/>
        <v>3</v>
      </c>
      <c r="K110" s="29">
        <v>866.1898115840893</v>
      </c>
      <c r="L110" s="29"/>
      <c r="M110" s="29"/>
      <c r="N110" s="29"/>
      <c r="O110" s="29"/>
      <c r="P110" s="29"/>
      <c r="Q110" s="38"/>
      <c r="R110" s="29">
        <v>906.0151250727167</v>
      </c>
      <c r="S110" s="29">
        <v>861</v>
      </c>
      <c r="T110" s="29"/>
      <c r="U110" s="29"/>
      <c r="V110" s="30"/>
    </row>
    <row r="111" spans="1:22" ht="15" customHeight="1">
      <c r="A111" s="16">
        <v>108</v>
      </c>
      <c r="B111" s="8">
        <v>14</v>
      </c>
      <c r="C111" s="20" t="s">
        <v>306</v>
      </c>
      <c r="D111" s="25" t="s">
        <v>307</v>
      </c>
      <c r="E111" s="26" t="s">
        <v>5</v>
      </c>
      <c r="F111" s="26" t="s">
        <v>22</v>
      </c>
      <c r="G111" s="27">
        <v>1990</v>
      </c>
      <c r="H111" s="28" t="s">
        <v>539</v>
      </c>
      <c r="I111" s="17">
        <f t="shared" si="6"/>
        <v>2627.1314983490297</v>
      </c>
      <c r="J111" s="29">
        <f t="shared" si="7"/>
        <v>4</v>
      </c>
      <c r="K111" s="29">
        <v>814.7243545010467</v>
      </c>
      <c r="L111" s="29">
        <v>837.914691943128</v>
      </c>
      <c r="M111" s="29"/>
      <c r="N111" s="29"/>
      <c r="O111" s="29">
        <v>761.6962433740493</v>
      </c>
      <c r="P111" s="29"/>
      <c r="Q111" s="38"/>
      <c r="R111" s="29"/>
      <c r="S111" s="29">
        <v>212.79620853080567</v>
      </c>
      <c r="T111" s="29"/>
      <c r="U111" s="29"/>
      <c r="V111" s="30"/>
    </row>
    <row r="112" spans="1:22" ht="15" customHeight="1">
      <c r="A112" s="16">
        <v>109</v>
      </c>
      <c r="B112" s="8">
        <v>16</v>
      </c>
      <c r="C112" s="20" t="s">
        <v>255</v>
      </c>
      <c r="D112" s="25" t="s">
        <v>273</v>
      </c>
      <c r="E112" s="26" t="s">
        <v>10</v>
      </c>
      <c r="F112" s="26" t="s">
        <v>43</v>
      </c>
      <c r="G112" s="27">
        <v>1979</v>
      </c>
      <c r="H112" s="28" t="s">
        <v>541</v>
      </c>
      <c r="I112" s="17">
        <f t="shared" si="6"/>
        <v>2590.9308783560246</v>
      </c>
      <c r="J112" s="29">
        <f t="shared" si="7"/>
        <v>3</v>
      </c>
      <c r="K112" s="29">
        <v>851.7096999302164</v>
      </c>
      <c r="L112" s="29">
        <v>865.5213270142181</v>
      </c>
      <c r="M112" s="29">
        <v>873.6998514115899</v>
      </c>
      <c r="N112" s="29"/>
      <c r="O112" s="29"/>
      <c r="P112" s="29"/>
      <c r="Q112" s="38"/>
      <c r="R112" s="29"/>
      <c r="S112" s="29"/>
      <c r="T112" s="29"/>
      <c r="U112" s="29"/>
      <c r="V112" s="30"/>
    </row>
    <row r="113" spans="1:22" ht="15" customHeight="1">
      <c r="A113" s="16">
        <v>110</v>
      </c>
      <c r="B113" s="8">
        <v>13</v>
      </c>
      <c r="C113" s="20" t="s">
        <v>214</v>
      </c>
      <c r="D113" s="25" t="s">
        <v>207</v>
      </c>
      <c r="E113" s="26" t="s">
        <v>2</v>
      </c>
      <c r="F113" s="26"/>
      <c r="G113" s="27">
        <v>1969</v>
      </c>
      <c r="H113" s="28" t="s">
        <v>543</v>
      </c>
      <c r="I113" s="17">
        <f t="shared" si="6"/>
        <v>2575.158306406538</v>
      </c>
      <c r="J113" s="29">
        <f t="shared" si="7"/>
        <v>3</v>
      </c>
      <c r="K113" s="29">
        <v>868.632240055827</v>
      </c>
      <c r="L113" s="29">
        <v>849.5260663507111</v>
      </c>
      <c r="M113" s="29"/>
      <c r="N113" s="29"/>
      <c r="O113" s="29"/>
      <c r="P113" s="29"/>
      <c r="Q113" s="38"/>
      <c r="R113" s="29">
        <v>857</v>
      </c>
      <c r="S113" s="29"/>
      <c r="T113" s="29"/>
      <c r="U113" s="29"/>
      <c r="V113" s="30"/>
    </row>
    <row r="114" spans="1:22" ht="15" customHeight="1">
      <c r="A114" s="16">
        <v>111</v>
      </c>
      <c r="B114" s="8">
        <v>15</v>
      </c>
      <c r="C114" s="20" t="s">
        <v>374</v>
      </c>
      <c r="D114" s="25" t="s">
        <v>577</v>
      </c>
      <c r="E114" s="26" t="s">
        <v>535</v>
      </c>
      <c r="F114" s="26" t="s">
        <v>397</v>
      </c>
      <c r="G114" s="27">
        <v>1989</v>
      </c>
      <c r="H114" s="28" t="s">
        <v>539</v>
      </c>
      <c r="I114" s="17">
        <f t="shared" si="6"/>
        <v>2548.6322951796537</v>
      </c>
      <c r="J114" s="29">
        <f t="shared" si="7"/>
        <v>3</v>
      </c>
      <c r="K114" s="29"/>
      <c r="L114" s="29"/>
      <c r="M114" s="29"/>
      <c r="N114" s="29"/>
      <c r="O114" s="29">
        <v>832.1041714680804</v>
      </c>
      <c r="P114" s="29">
        <v>849.8381877022654</v>
      </c>
      <c r="Q114" s="38"/>
      <c r="R114" s="29">
        <v>866.6899360093079</v>
      </c>
      <c r="S114" s="29"/>
      <c r="T114" s="29"/>
      <c r="U114" s="29"/>
      <c r="V114" s="30"/>
    </row>
    <row r="115" spans="1:22" ht="15" customHeight="1">
      <c r="A115" s="16">
        <v>112</v>
      </c>
      <c r="B115" s="8">
        <v>17</v>
      </c>
      <c r="C115" s="20" t="s">
        <v>306</v>
      </c>
      <c r="D115" s="25" t="s">
        <v>319</v>
      </c>
      <c r="E115" s="26" t="s">
        <v>11</v>
      </c>
      <c r="F115" s="26" t="s">
        <v>22</v>
      </c>
      <c r="G115" s="27">
        <v>1979</v>
      </c>
      <c r="H115" s="28" t="s">
        <v>541</v>
      </c>
      <c r="I115" s="17">
        <f t="shared" si="6"/>
        <v>2532.0164685567224</v>
      </c>
      <c r="J115" s="29">
        <f t="shared" si="7"/>
        <v>3</v>
      </c>
      <c r="K115" s="29">
        <v>799.7208653175157</v>
      </c>
      <c r="L115" s="29"/>
      <c r="M115" s="29"/>
      <c r="N115" s="29"/>
      <c r="O115" s="29">
        <v>852.0396404701546</v>
      </c>
      <c r="P115" s="29"/>
      <c r="Q115" s="38"/>
      <c r="R115" s="29">
        <v>880.2559627690518</v>
      </c>
      <c r="S115" s="29"/>
      <c r="T115" s="29"/>
      <c r="U115" s="29"/>
      <c r="V115" s="30"/>
    </row>
    <row r="116" spans="1:22" ht="15" customHeight="1">
      <c r="A116" s="16">
        <v>113</v>
      </c>
      <c r="B116" s="8">
        <v>14</v>
      </c>
      <c r="C116" s="20" t="s">
        <v>287</v>
      </c>
      <c r="D116" s="25" t="s">
        <v>288</v>
      </c>
      <c r="E116" s="26" t="s">
        <v>5</v>
      </c>
      <c r="F116" s="26" t="s">
        <v>400</v>
      </c>
      <c r="G116" s="27">
        <v>1969</v>
      </c>
      <c r="H116" s="28" t="s">
        <v>543</v>
      </c>
      <c r="I116" s="17">
        <f t="shared" si="6"/>
        <v>2519.7537745466484</v>
      </c>
      <c r="J116" s="29">
        <f t="shared" si="7"/>
        <v>3</v>
      </c>
      <c r="K116" s="29">
        <v>837.5785066294487</v>
      </c>
      <c r="L116" s="29"/>
      <c r="M116" s="29"/>
      <c r="N116" s="29"/>
      <c r="O116" s="29">
        <v>861.488822309288</v>
      </c>
      <c r="P116" s="29"/>
      <c r="Q116" s="38"/>
      <c r="R116" s="29">
        <v>820.6864456079117</v>
      </c>
      <c r="S116" s="29"/>
      <c r="T116" s="29"/>
      <c r="U116" s="29"/>
      <c r="V116" s="30"/>
    </row>
    <row r="117" spans="1:22" ht="15" customHeight="1">
      <c r="A117" s="16">
        <v>114</v>
      </c>
      <c r="B117" s="8">
        <v>18</v>
      </c>
      <c r="C117" s="20" t="s">
        <v>263</v>
      </c>
      <c r="D117" s="25" t="s">
        <v>208</v>
      </c>
      <c r="E117" s="26" t="s">
        <v>5</v>
      </c>
      <c r="F117" s="26" t="s">
        <v>18</v>
      </c>
      <c r="G117" s="27">
        <v>1980</v>
      </c>
      <c r="H117" s="28" t="s">
        <v>541</v>
      </c>
      <c r="I117" s="17">
        <f t="shared" si="6"/>
        <v>2514.3631372947693</v>
      </c>
      <c r="J117" s="29">
        <f t="shared" si="7"/>
        <v>3</v>
      </c>
      <c r="K117" s="29"/>
      <c r="L117" s="29"/>
      <c r="M117" s="29"/>
      <c r="N117" s="29"/>
      <c r="O117" s="29"/>
      <c r="P117" s="29">
        <v>858.5760517799353</v>
      </c>
      <c r="Q117" s="38"/>
      <c r="R117" s="29">
        <v>833.7870855148342</v>
      </c>
      <c r="S117" s="29">
        <v>822</v>
      </c>
      <c r="T117" s="29"/>
      <c r="U117" s="29"/>
      <c r="V117" s="30"/>
    </row>
    <row r="118" spans="1:22" ht="15" customHeight="1">
      <c r="A118" s="16">
        <v>115</v>
      </c>
      <c r="B118" s="8">
        <v>15</v>
      </c>
      <c r="C118" s="20" t="s">
        <v>227</v>
      </c>
      <c r="D118" s="25" t="s">
        <v>301</v>
      </c>
      <c r="E118" s="26" t="s">
        <v>10</v>
      </c>
      <c r="F118" s="26" t="s">
        <v>145</v>
      </c>
      <c r="G118" s="27">
        <v>42</v>
      </c>
      <c r="H118" s="28" t="s">
        <v>542</v>
      </c>
      <c r="I118" s="17">
        <f t="shared" si="6"/>
        <v>2510.0223014157727</v>
      </c>
      <c r="J118" s="29">
        <f t="shared" si="7"/>
        <v>3</v>
      </c>
      <c r="K118" s="29">
        <v>818.387997208653</v>
      </c>
      <c r="L118" s="29"/>
      <c r="M118" s="29"/>
      <c r="N118" s="29"/>
      <c r="O118" s="29"/>
      <c r="P118" s="29">
        <v>856.6343042071197</v>
      </c>
      <c r="Q118" s="38"/>
      <c r="R118" s="29"/>
      <c r="S118" s="29">
        <v>835</v>
      </c>
      <c r="T118" s="29"/>
      <c r="U118" s="29"/>
      <c r="V118" s="30"/>
    </row>
    <row r="119" spans="1:22" ht="15" customHeight="1">
      <c r="A119" s="16">
        <v>116</v>
      </c>
      <c r="B119" s="8">
        <v>18</v>
      </c>
      <c r="C119" s="20" t="s">
        <v>315</v>
      </c>
      <c r="D119" s="25" t="s">
        <v>579</v>
      </c>
      <c r="E119" s="26" t="s">
        <v>5</v>
      </c>
      <c r="F119" s="26" t="s">
        <v>20</v>
      </c>
      <c r="G119" s="27">
        <v>1986</v>
      </c>
      <c r="H119" s="28" t="s">
        <v>540</v>
      </c>
      <c r="I119" s="17">
        <f t="shared" si="6"/>
        <v>2503.3057982847085</v>
      </c>
      <c r="J119" s="29">
        <f t="shared" si="7"/>
        <v>3</v>
      </c>
      <c r="K119" s="29"/>
      <c r="L119" s="29"/>
      <c r="M119" s="29"/>
      <c r="N119" s="29"/>
      <c r="O119" s="29">
        <v>744.7568564185298</v>
      </c>
      <c r="P119" s="29">
        <v>876.6990291262135</v>
      </c>
      <c r="Q119" s="38"/>
      <c r="R119" s="29">
        <v>881.8499127399651</v>
      </c>
      <c r="S119" s="29"/>
      <c r="T119" s="29"/>
      <c r="U119" s="29"/>
      <c r="V119" s="30"/>
    </row>
    <row r="120" spans="1:22" ht="15" customHeight="1">
      <c r="A120" s="16">
        <v>117</v>
      </c>
      <c r="B120" s="8">
        <v>13</v>
      </c>
      <c r="C120" s="20" t="s">
        <v>483</v>
      </c>
      <c r="D120" s="25" t="s">
        <v>584</v>
      </c>
      <c r="E120" s="26" t="s">
        <v>5</v>
      </c>
      <c r="F120" s="26" t="s">
        <v>22</v>
      </c>
      <c r="G120" s="27">
        <v>1966</v>
      </c>
      <c r="H120" s="28" t="s">
        <v>544</v>
      </c>
      <c r="I120" s="17">
        <f t="shared" si="6"/>
        <v>2467.7654495738616</v>
      </c>
      <c r="J120" s="29">
        <f t="shared" si="7"/>
        <v>4</v>
      </c>
      <c r="K120" s="29"/>
      <c r="L120" s="29"/>
      <c r="M120" s="29"/>
      <c r="N120" s="29"/>
      <c r="O120" s="29"/>
      <c r="P120" s="29">
        <v>771.5210355987056</v>
      </c>
      <c r="Q120" s="38"/>
      <c r="R120" s="29">
        <v>734.1942990110531</v>
      </c>
      <c r="S120" s="29">
        <v>196.20853080568722</v>
      </c>
      <c r="T120" s="29">
        <v>765.8415841584158</v>
      </c>
      <c r="U120" s="29"/>
      <c r="V120" s="30"/>
    </row>
    <row r="121" spans="1:22" ht="15" customHeight="1">
      <c r="A121" s="16">
        <v>118</v>
      </c>
      <c r="B121" s="8">
        <v>15</v>
      </c>
      <c r="C121" s="20" t="s">
        <v>206</v>
      </c>
      <c r="D121" s="25" t="s">
        <v>463</v>
      </c>
      <c r="E121" s="26" t="s">
        <v>10</v>
      </c>
      <c r="F121" s="26" t="s">
        <v>22</v>
      </c>
      <c r="G121" s="27">
        <v>1969</v>
      </c>
      <c r="H121" s="28" t="s">
        <v>543</v>
      </c>
      <c r="I121" s="17">
        <f t="shared" si="6"/>
        <v>2457.009156866329</v>
      </c>
      <c r="J121" s="29">
        <f t="shared" si="7"/>
        <v>3</v>
      </c>
      <c r="K121" s="29"/>
      <c r="L121" s="29">
        <v>858.2938388625593</v>
      </c>
      <c r="M121" s="29"/>
      <c r="N121" s="29"/>
      <c r="O121" s="29">
        <v>803.0652224014751</v>
      </c>
      <c r="P121" s="29"/>
      <c r="Q121" s="38"/>
      <c r="R121" s="29"/>
      <c r="S121" s="29">
        <v>795.6500956022945</v>
      </c>
      <c r="T121" s="29"/>
      <c r="U121" s="29"/>
      <c r="V121" s="30"/>
    </row>
    <row r="122" spans="1:22" ht="15" customHeight="1">
      <c r="A122" s="16">
        <v>119</v>
      </c>
      <c r="B122" s="8">
        <v>19</v>
      </c>
      <c r="C122" s="20" t="s">
        <v>285</v>
      </c>
      <c r="D122" s="25" t="s">
        <v>289</v>
      </c>
      <c r="E122" s="26" t="s">
        <v>5</v>
      </c>
      <c r="F122" s="26" t="s">
        <v>22</v>
      </c>
      <c r="G122" s="27">
        <v>1982</v>
      </c>
      <c r="H122" s="28" t="s">
        <v>541</v>
      </c>
      <c r="I122" s="17">
        <f t="shared" si="6"/>
        <v>2455.593092172498</v>
      </c>
      <c r="J122" s="29">
        <f t="shared" si="7"/>
        <v>3</v>
      </c>
      <c r="K122" s="29">
        <v>837.0551290997906</v>
      </c>
      <c r="L122" s="29"/>
      <c r="M122" s="29"/>
      <c r="N122" s="29">
        <v>806.7549802811203</v>
      </c>
      <c r="O122" s="29"/>
      <c r="P122" s="29"/>
      <c r="Q122" s="38"/>
      <c r="R122" s="29"/>
      <c r="S122" s="29">
        <v>811.782982791587</v>
      </c>
      <c r="T122" s="29"/>
      <c r="U122" s="29"/>
      <c r="V122" s="30"/>
    </row>
    <row r="123" spans="1:22" ht="15" customHeight="1">
      <c r="A123" s="16">
        <v>120</v>
      </c>
      <c r="B123" s="8">
        <v>19</v>
      </c>
      <c r="C123" s="20" t="s">
        <v>355</v>
      </c>
      <c r="D123" s="25" t="s">
        <v>578</v>
      </c>
      <c r="E123" s="26" t="s">
        <v>559</v>
      </c>
      <c r="F123" s="26"/>
      <c r="G123" s="27">
        <v>1985</v>
      </c>
      <c r="H123" s="28" t="s">
        <v>540</v>
      </c>
      <c r="I123" s="17">
        <f t="shared" si="6"/>
        <v>2451.735192440655</v>
      </c>
      <c r="J123" s="29">
        <f t="shared" si="7"/>
        <v>3</v>
      </c>
      <c r="K123" s="29"/>
      <c r="L123" s="29"/>
      <c r="M123" s="29"/>
      <c r="N123" s="29"/>
      <c r="O123" s="29">
        <v>790.7351924406546</v>
      </c>
      <c r="P123" s="29"/>
      <c r="Q123" s="38"/>
      <c r="R123" s="29">
        <v>826</v>
      </c>
      <c r="S123" s="29">
        <v>835</v>
      </c>
      <c r="T123" s="29"/>
      <c r="U123" s="29"/>
      <c r="V123" s="30"/>
    </row>
    <row r="124" spans="1:22" ht="15" customHeight="1">
      <c r="A124" s="16">
        <v>121</v>
      </c>
      <c r="B124" s="8">
        <v>11</v>
      </c>
      <c r="C124" s="20" t="s">
        <v>530</v>
      </c>
      <c r="D124" s="25" t="s">
        <v>531</v>
      </c>
      <c r="E124" s="26" t="s">
        <v>5</v>
      </c>
      <c r="F124" s="26" t="s">
        <v>23</v>
      </c>
      <c r="G124" s="27">
        <v>1959</v>
      </c>
      <c r="H124" s="28" t="s">
        <v>549</v>
      </c>
      <c r="I124" s="17">
        <f t="shared" si="6"/>
        <v>2443.028876697764</v>
      </c>
      <c r="J124" s="29">
        <f t="shared" si="7"/>
        <v>3</v>
      </c>
      <c r="K124" s="29"/>
      <c r="L124" s="29"/>
      <c r="M124" s="29">
        <v>813.5215453194651</v>
      </c>
      <c r="N124" s="29">
        <v>847.5073313782991</v>
      </c>
      <c r="O124" s="29"/>
      <c r="P124" s="29"/>
      <c r="Q124" s="38"/>
      <c r="R124" s="29"/>
      <c r="S124" s="29">
        <v>782</v>
      </c>
      <c r="T124" s="29"/>
      <c r="U124" s="29"/>
      <c r="V124" s="30"/>
    </row>
    <row r="125" spans="1:22" ht="15" customHeight="1">
      <c r="A125" s="16">
        <v>122</v>
      </c>
      <c r="B125" s="8">
        <v>16</v>
      </c>
      <c r="C125" s="20" t="s">
        <v>211</v>
      </c>
      <c r="D125" s="25" t="s">
        <v>325</v>
      </c>
      <c r="E125" s="26" t="s">
        <v>2</v>
      </c>
      <c r="F125" s="26" t="s">
        <v>554</v>
      </c>
      <c r="G125" s="27">
        <v>1992</v>
      </c>
      <c r="H125" s="28" t="s">
        <v>539</v>
      </c>
      <c r="I125" s="17">
        <f t="shared" si="6"/>
        <v>2410.654654484188</v>
      </c>
      <c r="J125" s="29">
        <f t="shared" si="7"/>
        <v>3</v>
      </c>
      <c r="K125" s="29">
        <v>787.6831821353802</v>
      </c>
      <c r="L125" s="29"/>
      <c r="M125" s="29"/>
      <c r="N125" s="29">
        <v>815.7295985438366</v>
      </c>
      <c r="O125" s="29"/>
      <c r="P125" s="29"/>
      <c r="Q125" s="38"/>
      <c r="R125" s="29"/>
      <c r="S125" s="29">
        <v>807.2418738049714</v>
      </c>
      <c r="T125" s="29"/>
      <c r="U125" s="29"/>
      <c r="V125" s="30"/>
    </row>
    <row r="126" spans="1:22" ht="15" customHeight="1">
      <c r="A126" s="16">
        <v>123</v>
      </c>
      <c r="B126" s="8">
        <v>14</v>
      </c>
      <c r="C126" s="20" t="s">
        <v>285</v>
      </c>
      <c r="D126" s="25" t="s">
        <v>335</v>
      </c>
      <c r="E126" s="26" t="s">
        <v>5</v>
      </c>
      <c r="F126" s="26" t="s">
        <v>23</v>
      </c>
      <c r="G126" s="27">
        <v>1967</v>
      </c>
      <c r="H126" s="28" t="s">
        <v>544</v>
      </c>
      <c r="I126" s="17">
        <f t="shared" si="6"/>
        <v>2391.127095286454</v>
      </c>
      <c r="J126" s="29">
        <f t="shared" si="7"/>
        <v>3</v>
      </c>
      <c r="K126" s="29">
        <v>780.1814375436148</v>
      </c>
      <c r="L126" s="29"/>
      <c r="M126" s="29">
        <v>830.1139177810797</v>
      </c>
      <c r="N126" s="29"/>
      <c r="O126" s="29"/>
      <c r="P126" s="29"/>
      <c r="Q126" s="38"/>
      <c r="R126" s="29"/>
      <c r="S126" s="29">
        <v>780.8317399617591</v>
      </c>
      <c r="T126" s="29"/>
      <c r="U126" s="29"/>
      <c r="V126" s="30"/>
    </row>
    <row r="127" spans="1:22" ht="15" customHeight="1">
      <c r="A127" s="16">
        <v>124</v>
      </c>
      <c r="B127" s="8">
        <v>5</v>
      </c>
      <c r="C127" s="20" t="s">
        <v>321</v>
      </c>
      <c r="D127" s="25" t="s">
        <v>392</v>
      </c>
      <c r="E127" s="26" t="s">
        <v>5</v>
      </c>
      <c r="F127" s="26" t="s">
        <v>23</v>
      </c>
      <c r="G127" s="27">
        <v>1953</v>
      </c>
      <c r="H127" s="28" t="s">
        <v>545</v>
      </c>
      <c r="I127" s="17">
        <f t="shared" si="6"/>
        <v>2386.1655290096487</v>
      </c>
      <c r="J127" s="29">
        <f t="shared" si="7"/>
        <v>4</v>
      </c>
      <c r="K127" s="29">
        <v>497.90648988136763</v>
      </c>
      <c r="L127" s="29"/>
      <c r="M127" s="29">
        <v>683.2590391282813</v>
      </c>
      <c r="N127" s="29"/>
      <c r="O127" s="29">
        <v>529</v>
      </c>
      <c r="P127" s="29">
        <v>676</v>
      </c>
      <c r="Q127" s="38"/>
      <c r="R127" s="29"/>
      <c r="S127" s="29"/>
      <c r="T127" s="29"/>
      <c r="U127" s="29"/>
      <c r="V127" s="30"/>
    </row>
    <row r="128" spans="1:22" ht="15" customHeight="1">
      <c r="A128" s="16">
        <v>125</v>
      </c>
      <c r="B128" s="8">
        <v>20</v>
      </c>
      <c r="C128" s="20" t="s">
        <v>374</v>
      </c>
      <c r="D128" s="25" t="s">
        <v>427</v>
      </c>
      <c r="E128" s="26" t="s">
        <v>2</v>
      </c>
      <c r="F128" s="26"/>
      <c r="G128" s="27">
        <v>1978</v>
      </c>
      <c r="H128" s="28" t="s">
        <v>541</v>
      </c>
      <c r="I128" s="17">
        <f t="shared" si="6"/>
        <v>2361.270569255589</v>
      </c>
      <c r="J128" s="29">
        <f t="shared" si="7"/>
        <v>3</v>
      </c>
      <c r="K128" s="29"/>
      <c r="L128" s="29"/>
      <c r="M128" s="29"/>
      <c r="N128" s="29"/>
      <c r="O128" s="29">
        <v>734.2705692555891</v>
      </c>
      <c r="P128" s="29">
        <v>837</v>
      </c>
      <c r="Q128" s="38"/>
      <c r="R128" s="29">
        <v>790</v>
      </c>
      <c r="S128" s="29"/>
      <c r="T128" s="29"/>
      <c r="U128" s="29"/>
      <c r="V128" s="30"/>
    </row>
    <row r="129" spans="1:22" ht="15" customHeight="1">
      <c r="A129" s="16">
        <v>126</v>
      </c>
      <c r="B129" s="8">
        <v>21</v>
      </c>
      <c r="C129" s="20" t="s">
        <v>374</v>
      </c>
      <c r="D129" s="25" t="s">
        <v>556</v>
      </c>
      <c r="E129" s="26" t="s">
        <v>566</v>
      </c>
      <c r="F129" s="26" t="s">
        <v>23</v>
      </c>
      <c r="G129" s="27">
        <v>1979</v>
      </c>
      <c r="H129" s="28" t="s">
        <v>541</v>
      </c>
      <c r="I129" s="17">
        <f t="shared" si="6"/>
        <v>2333.067841155639</v>
      </c>
      <c r="J129" s="29">
        <f t="shared" si="7"/>
        <v>3</v>
      </c>
      <c r="K129" s="29"/>
      <c r="L129" s="29"/>
      <c r="M129" s="29"/>
      <c r="N129" s="29">
        <v>803.721306502174</v>
      </c>
      <c r="O129" s="29"/>
      <c r="P129" s="29"/>
      <c r="Q129" s="38"/>
      <c r="R129" s="29"/>
      <c r="S129" s="29">
        <v>714</v>
      </c>
      <c r="T129" s="29">
        <v>815.3465346534653</v>
      </c>
      <c r="U129" s="29"/>
      <c r="V129" s="30"/>
    </row>
    <row r="130" spans="1:22" ht="15" customHeight="1">
      <c r="A130" s="16">
        <v>127</v>
      </c>
      <c r="B130" s="8">
        <v>16</v>
      </c>
      <c r="C130" s="20" t="s">
        <v>340</v>
      </c>
      <c r="D130" s="25" t="s">
        <v>341</v>
      </c>
      <c r="E130" s="26" t="s">
        <v>5</v>
      </c>
      <c r="F130" s="26"/>
      <c r="G130" s="27">
        <v>1977</v>
      </c>
      <c r="H130" s="28" t="s">
        <v>542</v>
      </c>
      <c r="I130" s="17">
        <f t="shared" si="6"/>
        <v>2316.5847124513384</v>
      </c>
      <c r="J130" s="29">
        <f t="shared" si="7"/>
        <v>3</v>
      </c>
      <c r="K130" s="29">
        <v>769.7138869504535</v>
      </c>
      <c r="L130" s="29">
        <v>772.0379146919431</v>
      </c>
      <c r="M130" s="29"/>
      <c r="N130" s="29"/>
      <c r="O130" s="29">
        <v>774.8329108089422</v>
      </c>
      <c r="P130" s="29"/>
      <c r="Q130" s="38"/>
      <c r="R130" s="29"/>
      <c r="S130" s="29"/>
      <c r="T130" s="29"/>
      <c r="U130" s="29"/>
      <c r="V130" s="30"/>
    </row>
    <row r="131" spans="1:22" ht="15" customHeight="1">
      <c r="A131" s="16">
        <v>128</v>
      </c>
      <c r="B131" s="8">
        <v>6</v>
      </c>
      <c r="C131" s="20" t="s">
        <v>268</v>
      </c>
      <c r="D131" s="25" t="s">
        <v>266</v>
      </c>
      <c r="E131" s="26" t="s">
        <v>34</v>
      </c>
      <c r="F131" s="26" t="s">
        <v>581</v>
      </c>
      <c r="G131" s="27">
        <v>1956</v>
      </c>
      <c r="H131" s="28" t="s">
        <v>545</v>
      </c>
      <c r="I131" s="17">
        <f t="shared" si="6"/>
        <v>2283.3089449946374</v>
      </c>
      <c r="J131" s="29">
        <f t="shared" si="7"/>
        <v>3</v>
      </c>
      <c r="K131" s="29">
        <v>731.8562456385206</v>
      </c>
      <c r="L131" s="29"/>
      <c r="M131" s="29">
        <v>794.4526993561168</v>
      </c>
      <c r="N131" s="29"/>
      <c r="O131" s="29"/>
      <c r="P131" s="29">
        <v>757</v>
      </c>
      <c r="Q131" s="38"/>
      <c r="R131" s="29"/>
      <c r="S131" s="29"/>
      <c r="T131" s="29"/>
      <c r="U131" s="29"/>
      <c r="V131" s="30"/>
    </row>
    <row r="132" spans="1:22" ht="15" customHeight="1">
      <c r="A132" s="16">
        <v>129</v>
      </c>
      <c r="B132" s="8">
        <v>15</v>
      </c>
      <c r="C132" s="20" t="s">
        <v>351</v>
      </c>
      <c r="D132" s="25" t="s">
        <v>352</v>
      </c>
      <c r="E132" s="26" t="s">
        <v>10</v>
      </c>
      <c r="F132" s="26" t="s">
        <v>22</v>
      </c>
      <c r="G132" s="27">
        <v>1964</v>
      </c>
      <c r="H132" s="28" t="s">
        <v>544</v>
      </c>
      <c r="I132" s="17">
        <f aca="true" t="shared" si="8" ref="I132:I163">SUM(K132:V132)</f>
        <v>2255.131157028891</v>
      </c>
      <c r="J132" s="29">
        <f aca="true" t="shared" si="9" ref="J132:J163">COUNT(K132:V132)</f>
        <v>3</v>
      </c>
      <c r="K132" s="29">
        <v>755.2337752965806</v>
      </c>
      <c r="L132" s="29">
        <v>765.1658767772512</v>
      </c>
      <c r="M132" s="29"/>
      <c r="N132" s="29"/>
      <c r="O132" s="29">
        <v>734.7315049550589</v>
      </c>
      <c r="P132" s="29"/>
      <c r="Q132" s="38"/>
      <c r="R132" s="29"/>
      <c r="S132" s="29"/>
      <c r="T132" s="29"/>
      <c r="U132" s="29"/>
      <c r="V132" s="30"/>
    </row>
    <row r="133" spans="1:22" ht="15" customHeight="1">
      <c r="A133" s="16">
        <v>130</v>
      </c>
      <c r="B133" s="8">
        <v>17</v>
      </c>
      <c r="C133" s="20" t="s">
        <v>268</v>
      </c>
      <c r="D133" s="25" t="s">
        <v>330</v>
      </c>
      <c r="E133" s="26" t="s">
        <v>6</v>
      </c>
      <c r="F133" s="26" t="s">
        <v>22</v>
      </c>
      <c r="G133" s="27">
        <v>1988</v>
      </c>
      <c r="H133" s="28" t="s">
        <v>539</v>
      </c>
      <c r="I133" s="17">
        <f t="shared" si="8"/>
        <v>2250.277255916541</v>
      </c>
      <c r="J133" s="29">
        <f t="shared" si="9"/>
        <v>3</v>
      </c>
      <c r="K133" s="29">
        <v>785.4152128401954</v>
      </c>
      <c r="L133" s="29">
        <v>774.7630331753554</v>
      </c>
      <c r="M133" s="29"/>
      <c r="N133" s="29"/>
      <c r="O133" s="29"/>
      <c r="P133" s="29"/>
      <c r="Q133" s="38"/>
      <c r="R133" s="29"/>
      <c r="S133" s="29"/>
      <c r="T133" s="29">
        <v>690.0990099009902</v>
      </c>
      <c r="U133" s="29"/>
      <c r="V133" s="30"/>
    </row>
    <row r="134" spans="1:22" ht="15" customHeight="1">
      <c r="A134" s="16">
        <v>131</v>
      </c>
      <c r="B134" s="8">
        <v>18</v>
      </c>
      <c r="C134" s="20" t="s">
        <v>227</v>
      </c>
      <c r="D134" s="25" t="s">
        <v>576</v>
      </c>
      <c r="E134" s="26" t="s">
        <v>39</v>
      </c>
      <c r="F134" s="26" t="s">
        <v>554</v>
      </c>
      <c r="G134" s="27">
        <v>1992</v>
      </c>
      <c r="H134" s="28" t="s">
        <v>539</v>
      </c>
      <c r="I134" s="17">
        <f t="shared" si="8"/>
        <v>2204.901870091516</v>
      </c>
      <c r="J134" s="29">
        <f t="shared" si="9"/>
        <v>3</v>
      </c>
      <c r="K134" s="29"/>
      <c r="L134" s="29"/>
      <c r="M134" s="29"/>
      <c r="N134" s="29"/>
      <c r="O134" s="29">
        <v>878.77391103941</v>
      </c>
      <c r="P134" s="29">
        <v>911.0032362459547</v>
      </c>
      <c r="Q134" s="38"/>
      <c r="R134" s="29">
        <v>415.1247228061509</v>
      </c>
      <c r="S134" s="29"/>
      <c r="T134" s="29"/>
      <c r="U134" s="29"/>
      <c r="V134" s="30"/>
    </row>
    <row r="135" spans="1:22" ht="15" customHeight="1">
      <c r="A135" s="16">
        <v>132</v>
      </c>
      <c r="B135" s="8">
        <v>22</v>
      </c>
      <c r="C135" s="20" t="s">
        <v>485</v>
      </c>
      <c r="D135" s="25" t="s">
        <v>486</v>
      </c>
      <c r="E135" s="26" t="s">
        <v>11</v>
      </c>
      <c r="F135" s="26" t="s">
        <v>22</v>
      </c>
      <c r="G135" s="27">
        <v>35</v>
      </c>
      <c r="H135" s="28" t="s">
        <v>541</v>
      </c>
      <c r="I135" s="17">
        <f t="shared" si="8"/>
        <v>2195.140811905024</v>
      </c>
      <c r="J135" s="29">
        <f t="shared" si="9"/>
        <v>3</v>
      </c>
      <c r="K135" s="29">
        <v>632.4145150034891</v>
      </c>
      <c r="L135" s="29"/>
      <c r="M135" s="29"/>
      <c r="N135" s="29"/>
      <c r="O135" s="29"/>
      <c r="P135" s="29">
        <v>761.4886731391585</v>
      </c>
      <c r="Q135" s="38"/>
      <c r="R135" s="29"/>
      <c r="S135" s="29"/>
      <c r="T135" s="29">
        <v>801.2376237623764</v>
      </c>
      <c r="U135" s="29"/>
      <c r="V135" s="30"/>
    </row>
    <row r="136" spans="1:22" ht="15" customHeight="1">
      <c r="A136" s="16">
        <v>133</v>
      </c>
      <c r="B136" s="8">
        <v>23</v>
      </c>
      <c r="C136" s="20" t="s">
        <v>368</v>
      </c>
      <c r="D136" s="25" t="s">
        <v>369</v>
      </c>
      <c r="E136" s="26" t="s">
        <v>10</v>
      </c>
      <c r="F136" s="26" t="s">
        <v>399</v>
      </c>
      <c r="G136" s="27">
        <v>35</v>
      </c>
      <c r="H136" s="28" t="s">
        <v>541</v>
      </c>
      <c r="I136" s="17">
        <f t="shared" si="8"/>
        <v>2191.6321033986046</v>
      </c>
      <c r="J136" s="29">
        <f t="shared" si="9"/>
        <v>3</v>
      </c>
      <c r="K136" s="29">
        <v>724.7034193998604</v>
      </c>
      <c r="L136" s="29"/>
      <c r="M136" s="29"/>
      <c r="N136" s="29"/>
      <c r="O136" s="29">
        <v>705.1163862641163</v>
      </c>
      <c r="P136" s="29">
        <v>761.8122977346278</v>
      </c>
      <c r="Q136" s="38"/>
      <c r="R136" s="29"/>
      <c r="S136" s="29"/>
      <c r="T136" s="29"/>
      <c r="U136" s="29"/>
      <c r="V136" s="30"/>
    </row>
    <row r="137" spans="1:22" ht="15" customHeight="1">
      <c r="A137" s="16">
        <v>134</v>
      </c>
      <c r="B137" s="8">
        <v>16</v>
      </c>
      <c r="C137" s="20" t="s">
        <v>376</v>
      </c>
      <c r="D137" s="25" t="s">
        <v>377</v>
      </c>
      <c r="E137" s="26" t="s">
        <v>5</v>
      </c>
      <c r="F137" s="26" t="s">
        <v>22</v>
      </c>
      <c r="G137" s="27">
        <v>1964</v>
      </c>
      <c r="H137" s="28" t="s">
        <v>544</v>
      </c>
      <c r="I137" s="17">
        <f t="shared" si="8"/>
        <v>2149.272415940647</v>
      </c>
      <c r="J137" s="29">
        <f t="shared" si="9"/>
        <v>3</v>
      </c>
      <c r="K137" s="29">
        <v>677.7739009071877</v>
      </c>
      <c r="L137" s="29">
        <v>716.1137440758295</v>
      </c>
      <c r="M137" s="29"/>
      <c r="N137" s="29">
        <v>755.3847709576296</v>
      </c>
      <c r="O137" s="29"/>
      <c r="P137" s="29"/>
      <c r="Q137" s="38"/>
      <c r="R137" s="29"/>
      <c r="S137" s="29"/>
      <c r="T137" s="29"/>
      <c r="U137" s="29"/>
      <c r="V137" s="30"/>
    </row>
    <row r="138" spans="1:22" ht="15" customHeight="1">
      <c r="A138" s="16">
        <v>135</v>
      </c>
      <c r="B138" s="8">
        <v>24</v>
      </c>
      <c r="C138" s="20" t="s">
        <v>275</v>
      </c>
      <c r="D138" s="25" t="s">
        <v>462</v>
      </c>
      <c r="E138" s="26" t="s">
        <v>405</v>
      </c>
      <c r="F138" s="26" t="s">
        <v>400</v>
      </c>
      <c r="G138" s="27">
        <v>1981</v>
      </c>
      <c r="H138" s="28" t="s">
        <v>541</v>
      </c>
      <c r="I138" s="17">
        <f t="shared" si="8"/>
        <v>2125.641940452191</v>
      </c>
      <c r="J138" s="29">
        <f t="shared" si="9"/>
        <v>3</v>
      </c>
      <c r="K138" s="29"/>
      <c r="L138" s="29">
        <v>863.6255924170617</v>
      </c>
      <c r="M138" s="29"/>
      <c r="N138" s="29"/>
      <c r="O138" s="29">
        <v>859.4146116616733</v>
      </c>
      <c r="P138" s="29"/>
      <c r="Q138" s="38"/>
      <c r="R138" s="29">
        <v>402.60173637345616</v>
      </c>
      <c r="S138" s="29"/>
      <c r="T138" s="29"/>
      <c r="U138" s="29"/>
      <c r="V138" s="30"/>
    </row>
    <row r="139" spans="1:22" ht="15" customHeight="1">
      <c r="A139" s="16">
        <v>136</v>
      </c>
      <c r="B139" s="8">
        <v>19</v>
      </c>
      <c r="C139" s="20" t="s">
        <v>464</v>
      </c>
      <c r="D139" s="25" t="s">
        <v>586</v>
      </c>
      <c r="E139" s="26" t="s">
        <v>5</v>
      </c>
      <c r="F139" s="26" t="s">
        <v>22</v>
      </c>
      <c r="G139" s="27">
        <v>29</v>
      </c>
      <c r="H139" s="28" t="s">
        <v>539</v>
      </c>
      <c r="I139" s="17">
        <f t="shared" si="8"/>
        <v>2110.3044081023595</v>
      </c>
      <c r="J139" s="29">
        <f t="shared" si="9"/>
        <v>3</v>
      </c>
      <c r="K139" s="29"/>
      <c r="L139" s="29"/>
      <c r="M139" s="29"/>
      <c r="N139" s="29"/>
      <c r="O139" s="29"/>
      <c r="P139" s="29">
        <v>759.546925566343</v>
      </c>
      <c r="Q139" s="38"/>
      <c r="R139" s="29"/>
      <c r="S139" s="29">
        <v>593.3317399617591</v>
      </c>
      <c r="T139" s="29">
        <v>757.4257425742574</v>
      </c>
      <c r="U139" s="29"/>
      <c r="V139" s="30"/>
    </row>
    <row r="140" spans="1:22" ht="15" customHeight="1">
      <c r="A140" s="16">
        <v>137</v>
      </c>
      <c r="B140" s="8">
        <v>25</v>
      </c>
      <c r="C140" s="20" t="s">
        <v>378</v>
      </c>
      <c r="D140" s="25" t="s">
        <v>379</v>
      </c>
      <c r="E140" s="26" t="s">
        <v>10</v>
      </c>
      <c r="F140" s="26" t="s">
        <v>399</v>
      </c>
      <c r="G140" s="27">
        <v>36</v>
      </c>
      <c r="H140" s="28" t="s">
        <v>541</v>
      </c>
      <c r="I140" s="17">
        <f t="shared" si="8"/>
        <v>2102.4192581503717</v>
      </c>
      <c r="J140" s="29">
        <f t="shared" si="9"/>
        <v>3</v>
      </c>
      <c r="K140" s="29">
        <v>677.4249825540824</v>
      </c>
      <c r="L140" s="29"/>
      <c r="M140" s="29"/>
      <c r="N140" s="29"/>
      <c r="O140" s="29">
        <v>690.3664438810787</v>
      </c>
      <c r="P140" s="29">
        <v>734.6278317152104</v>
      </c>
      <c r="Q140" s="38"/>
      <c r="R140" s="29"/>
      <c r="S140" s="29"/>
      <c r="T140" s="29"/>
      <c r="U140" s="29"/>
      <c r="V140" s="30"/>
    </row>
    <row r="141" spans="1:22" ht="15" customHeight="1">
      <c r="A141" s="16">
        <v>138</v>
      </c>
      <c r="B141" s="8">
        <v>20</v>
      </c>
      <c r="C141" s="20" t="s">
        <v>283</v>
      </c>
      <c r="D141" s="25" t="s">
        <v>465</v>
      </c>
      <c r="E141" s="26" t="s">
        <v>6</v>
      </c>
      <c r="F141" s="26" t="s">
        <v>22</v>
      </c>
      <c r="G141" s="27">
        <v>1989</v>
      </c>
      <c r="H141" s="28" t="s">
        <v>539</v>
      </c>
      <c r="I141" s="17">
        <f t="shared" si="8"/>
        <v>2055.589950929656</v>
      </c>
      <c r="J141" s="29">
        <f t="shared" si="9"/>
        <v>3</v>
      </c>
      <c r="K141" s="29"/>
      <c r="L141" s="29">
        <v>772.8672985781991</v>
      </c>
      <c r="M141" s="29"/>
      <c r="N141" s="29"/>
      <c r="O141" s="29"/>
      <c r="P141" s="29">
        <v>898.0582524271842</v>
      </c>
      <c r="Q141" s="38"/>
      <c r="R141" s="29">
        <v>384.6643999242728</v>
      </c>
      <c r="S141" s="29"/>
      <c r="T141" s="29"/>
      <c r="U141" s="29"/>
      <c r="V141" s="30"/>
    </row>
    <row r="142" spans="1:22" ht="15" customHeight="1">
      <c r="A142" s="16">
        <v>139</v>
      </c>
      <c r="B142" s="8">
        <v>26</v>
      </c>
      <c r="C142" s="20" t="s">
        <v>334</v>
      </c>
      <c r="D142" s="25" t="s">
        <v>468</v>
      </c>
      <c r="E142" s="26" t="s">
        <v>2</v>
      </c>
      <c r="F142" s="26" t="s">
        <v>470</v>
      </c>
      <c r="G142" s="27">
        <v>1979</v>
      </c>
      <c r="H142" s="28" t="s">
        <v>541</v>
      </c>
      <c r="I142" s="17">
        <f t="shared" si="8"/>
        <v>2036.7727226554266</v>
      </c>
      <c r="J142" s="29">
        <f t="shared" si="9"/>
        <v>3</v>
      </c>
      <c r="K142" s="29">
        <v>661</v>
      </c>
      <c r="L142" s="29">
        <v>714.0995260663509</v>
      </c>
      <c r="M142" s="29"/>
      <c r="N142" s="29"/>
      <c r="O142" s="29">
        <v>661.6731965890758</v>
      </c>
      <c r="P142" s="29"/>
      <c r="Q142" s="38"/>
      <c r="R142" s="29"/>
      <c r="S142" s="29"/>
      <c r="T142" s="29"/>
      <c r="U142" s="29"/>
      <c r="V142" s="30"/>
    </row>
    <row r="143" spans="1:22" ht="15" customHeight="1">
      <c r="A143" s="16">
        <v>140</v>
      </c>
      <c r="B143" s="8">
        <v>20</v>
      </c>
      <c r="C143" s="20" t="s">
        <v>224</v>
      </c>
      <c r="D143" s="25" t="s">
        <v>528</v>
      </c>
      <c r="E143" s="26" t="s">
        <v>2</v>
      </c>
      <c r="F143" s="26" t="s">
        <v>23</v>
      </c>
      <c r="G143" s="27">
        <v>1987</v>
      </c>
      <c r="H143" s="28" t="s">
        <v>540</v>
      </c>
      <c r="I143" s="17">
        <f t="shared" si="8"/>
        <v>1993.227125851784</v>
      </c>
      <c r="J143" s="29">
        <f t="shared" si="9"/>
        <v>3</v>
      </c>
      <c r="K143" s="29"/>
      <c r="L143" s="29"/>
      <c r="M143" s="29">
        <v>886.329866270431</v>
      </c>
      <c r="N143" s="29">
        <v>893.897259581353</v>
      </c>
      <c r="O143" s="29"/>
      <c r="P143" s="29"/>
      <c r="Q143" s="38"/>
      <c r="R143" s="29"/>
      <c r="S143" s="29">
        <v>213</v>
      </c>
      <c r="T143" s="29"/>
      <c r="U143" s="29"/>
      <c r="V143" s="30"/>
    </row>
    <row r="144" spans="1:22" ht="15" customHeight="1">
      <c r="A144" s="16">
        <v>141</v>
      </c>
      <c r="B144" s="8">
        <v>7</v>
      </c>
      <c r="C144" s="20" t="s">
        <v>534</v>
      </c>
      <c r="D144" s="25" t="s">
        <v>345</v>
      </c>
      <c r="E144" s="26" t="s">
        <v>2</v>
      </c>
      <c r="F144" s="26" t="s">
        <v>8</v>
      </c>
      <c r="G144" s="27">
        <v>1957</v>
      </c>
      <c r="H144" s="28" t="s">
        <v>545</v>
      </c>
      <c r="I144" s="17">
        <f t="shared" si="8"/>
        <v>1937.8364664774963</v>
      </c>
      <c r="J144" s="29">
        <f t="shared" si="9"/>
        <v>5</v>
      </c>
      <c r="K144" s="29"/>
      <c r="L144" s="29"/>
      <c r="M144" s="29">
        <v>446.26052501238235</v>
      </c>
      <c r="N144" s="29">
        <v>471.4076246334309</v>
      </c>
      <c r="O144" s="29"/>
      <c r="P144" s="29">
        <v>445</v>
      </c>
      <c r="Q144" s="38"/>
      <c r="R144" s="29"/>
      <c r="S144" s="29">
        <v>142</v>
      </c>
      <c r="T144" s="29">
        <v>433.1683168316831</v>
      </c>
      <c r="U144" s="29"/>
      <c r="V144" s="30"/>
    </row>
    <row r="145" spans="1:22" ht="15" customHeight="1">
      <c r="A145" s="16">
        <v>142</v>
      </c>
      <c r="B145" s="8">
        <v>27</v>
      </c>
      <c r="C145" s="20" t="s">
        <v>244</v>
      </c>
      <c r="D145" s="25" t="s">
        <v>389</v>
      </c>
      <c r="E145" s="26" t="s">
        <v>11</v>
      </c>
      <c r="F145" s="26" t="s">
        <v>407</v>
      </c>
      <c r="G145" s="27">
        <v>1979</v>
      </c>
      <c r="H145" s="28" t="s">
        <v>541</v>
      </c>
      <c r="I145" s="17">
        <f t="shared" si="8"/>
        <v>1930.3126308443825</v>
      </c>
      <c r="J145" s="29">
        <f t="shared" si="9"/>
        <v>3</v>
      </c>
      <c r="K145" s="29">
        <v>544.3126308443824</v>
      </c>
      <c r="L145" s="29"/>
      <c r="M145" s="29"/>
      <c r="N145" s="29"/>
      <c r="O145" s="29"/>
      <c r="P145" s="29"/>
      <c r="Q145" s="38"/>
      <c r="R145" s="29">
        <v>663</v>
      </c>
      <c r="S145" s="29"/>
      <c r="T145" s="29">
        <v>723</v>
      </c>
      <c r="U145" s="29"/>
      <c r="V145" s="30"/>
    </row>
    <row r="146" spans="1:22" ht="15" customHeight="1">
      <c r="A146" s="16">
        <v>143</v>
      </c>
      <c r="B146" s="8">
        <v>28</v>
      </c>
      <c r="C146" s="20" t="s">
        <v>251</v>
      </c>
      <c r="D146" s="25" t="s">
        <v>387</v>
      </c>
      <c r="E146" s="26" t="s">
        <v>2</v>
      </c>
      <c r="F146" s="26" t="s">
        <v>406</v>
      </c>
      <c r="G146" s="27">
        <v>39</v>
      </c>
      <c r="H146" s="28" t="s">
        <v>541</v>
      </c>
      <c r="I146" s="17">
        <f t="shared" si="8"/>
        <v>1930.2066066436319</v>
      </c>
      <c r="J146" s="29">
        <f t="shared" si="9"/>
        <v>3</v>
      </c>
      <c r="K146" s="29">
        <v>564.3754361479414</v>
      </c>
      <c r="L146" s="29"/>
      <c r="M146" s="29"/>
      <c r="N146" s="29"/>
      <c r="O146" s="29"/>
      <c r="P146" s="29">
        <v>654.6925566343042</v>
      </c>
      <c r="Q146" s="38"/>
      <c r="R146" s="29"/>
      <c r="S146" s="29"/>
      <c r="T146" s="29">
        <v>711.138613861386</v>
      </c>
      <c r="U146" s="29"/>
      <c r="V146" s="30"/>
    </row>
    <row r="147" spans="1:22" ht="15" customHeight="1">
      <c r="A147" s="16">
        <v>144</v>
      </c>
      <c r="B147" s="8">
        <v>3</v>
      </c>
      <c r="C147" s="20" t="s">
        <v>411</v>
      </c>
      <c r="D147" s="25" t="s">
        <v>412</v>
      </c>
      <c r="E147" s="26" t="s">
        <v>21</v>
      </c>
      <c r="F147" s="26" t="s">
        <v>18</v>
      </c>
      <c r="G147" s="27">
        <v>1999</v>
      </c>
      <c r="H147" s="28" t="s">
        <v>538</v>
      </c>
      <c r="I147" s="17">
        <f t="shared" si="8"/>
        <v>1898.1671238205388</v>
      </c>
      <c r="J147" s="29">
        <f t="shared" si="9"/>
        <v>4</v>
      </c>
      <c r="K147" s="29">
        <v>225.5333333333333</v>
      </c>
      <c r="L147" s="29"/>
      <c r="M147" s="29">
        <v>249.74437627811864</v>
      </c>
      <c r="N147" s="29">
        <v>462.74089935760173</v>
      </c>
      <c r="O147" s="29"/>
      <c r="P147" s="29"/>
      <c r="Q147" s="38"/>
      <c r="R147" s="29"/>
      <c r="S147" s="29"/>
      <c r="T147" s="29">
        <v>960.1485148514851</v>
      </c>
      <c r="U147" s="29"/>
      <c r="V147" s="30"/>
    </row>
    <row r="148" spans="1:22" ht="15" customHeight="1">
      <c r="A148" s="16">
        <v>145</v>
      </c>
      <c r="B148" s="8">
        <v>21</v>
      </c>
      <c r="C148" s="20" t="s">
        <v>394</v>
      </c>
      <c r="D148" s="25" t="s">
        <v>395</v>
      </c>
      <c r="E148" s="26" t="s">
        <v>13</v>
      </c>
      <c r="F148" s="26" t="s">
        <v>46</v>
      </c>
      <c r="G148" s="27">
        <v>1988</v>
      </c>
      <c r="H148" s="28" t="s">
        <v>539</v>
      </c>
      <c r="I148" s="17">
        <f t="shared" si="8"/>
        <v>1894.264480111654</v>
      </c>
      <c r="J148" s="29">
        <f t="shared" si="9"/>
        <v>4</v>
      </c>
      <c r="K148" s="29">
        <v>487.2644801116539</v>
      </c>
      <c r="L148" s="29"/>
      <c r="M148" s="29"/>
      <c r="N148" s="29"/>
      <c r="O148" s="29"/>
      <c r="P148" s="29">
        <v>564</v>
      </c>
      <c r="Q148" s="38"/>
      <c r="R148" s="29">
        <v>264</v>
      </c>
      <c r="S148" s="29">
        <v>579</v>
      </c>
      <c r="T148" s="29"/>
      <c r="U148" s="29"/>
      <c r="V148" s="30"/>
    </row>
    <row r="149" spans="1:22" ht="15" customHeight="1">
      <c r="A149" s="16">
        <v>146</v>
      </c>
      <c r="B149" s="8">
        <v>8</v>
      </c>
      <c r="C149" s="20" t="s">
        <v>308</v>
      </c>
      <c r="D149" s="25" t="s">
        <v>440</v>
      </c>
      <c r="E149" s="26" t="s">
        <v>10</v>
      </c>
      <c r="F149" s="26" t="s">
        <v>43</v>
      </c>
      <c r="G149" s="27">
        <v>1954</v>
      </c>
      <c r="H149" s="28" t="s">
        <v>545</v>
      </c>
      <c r="I149" s="17">
        <f t="shared" si="8"/>
        <v>1893.2616050331198</v>
      </c>
      <c r="J149" s="29">
        <f t="shared" si="9"/>
        <v>5</v>
      </c>
      <c r="K149" s="29">
        <v>169.6761904761904</v>
      </c>
      <c r="L149" s="29"/>
      <c r="M149" s="29">
        <v>185.3271983640082</v>
      </c>
      <c r="N149" s="29">
        <v>317.96038543897214</v>
      </c>
      <c r="O149" s="29"/>
      <c r="P149" s="29">
        <v>595.7928802588996</v>
      </c>
      <c r="Q149" s="38"/>
      <c r="R149" s="29"/>
      <c r="S149" s="29"/>
      <c r="T149" s="29">
        <v>624.5049504950493</v>
      </c>
      <c r="U149" s="29"/>
      <c r="V149" s="30"/>
    </row>
    <row r="150" spans="1:22" ht="15" customHeight="1">
      <c r="A150" s="16">
        <v>147</v>
      </c>
      <c r="B150" s="8">
        <v>22</v>
      </c>
      <c r="C150" s="20" t="s">
        <v>224</v>
      </c>
      <c r="D150" s="25" t="s">
        <v>249</v>
      </c>
      <c r="E150" s="26" t="s">
        <v>5</v>
      </c>
      <c r="F150" s="26" t="s">
        <v>20</v>
      </c>
      <c r="G150" s="27">
        <v>1989</v>
      </c>
      <c r="H150" s="28" t="s">
        <v>539</v>
      </c>
      <c r="I150" s="17">
        <f t="shared" si="8"/>
        <v>1883.8806837417865</v>
      </c>
      <c r="J150" s="29">
        <f t="shared" si="9"/>
        <v>3</v>
      </c>
      <c r="K150" s="29">
        <v>874.5638520586183</v>
      </c>
      <c r="L150" s="29"/>
      <c r="M150" s="29"/>
      <c r="N150" s="29">
        <v>66</v>
      </c>
      <c r="O150" s="29"/>
      <c r="P150" s="29"/>
      <c r="Q150" s="38"/>
      <c r="R150" s="29"/>
      <c r="S150" s="29"/>
      <c r="T150" s="29">
        <v>943.3168316831683</v>
      </c>
      <c r="U150" s="29"/>
      <c r="V150" s="30"/>
    </row>
    <row r="151" spans="1:22" ht="15" customHeight="1">
      <c r="A151" s="16">
        <v>148</v>
      </c>
      <c r="B151" s="8">
        <v>23</v>
      </c>
      <c r="C151" s="20" t="s">
        <v>344</v>
      </c>
      <c r="D151" s="25" t="s">
        <v>345</v>
      </c>
      <c r="E151" s="26" t="s">
        <v>405</v>
      </c>
      <c r="F151" s="26" t="s">
        <v>471</v>
      </c>
      <c r="G151" s="27">
        <v>1994</v>
      </c>
      <c r="H151" s="28" t="s">
        <v>539</v>
      </c>
      <c r="I151" s="17">
        <f t="shared" si="8"/>
        <v>1869.4454976303318</v>
      </c>
      <c r="J151" s="29">
        <f t="shared" si="9"/>
        <v>3</v>
      </c>
      <c r="K151" s="29">
        <v>763</v>
      </c>
      <c r="L151" s="29">
        <v>746.4454976303318</v>
      </c>
      <c r="M151" s="29"/>
      <c r="N151" s="29"/>
      <c r="O151" s="29"/>
      <c r="P151" s="29"/>
      <c r="Q151" s="38"/>
      <c r="R151" s="29">
        <v>360</v>
      </c>
      <c r="S151" s="29"/>
      <c r="T151" s="29"/>
      <c r="U151" s="29"/>
      <c r="V151" s="30"/>
    </row>
    <row r="152" spans="1:22" ht="15" customHeight="1">
      <c r="A152" s="16">
        <v>149</v>
      </c>
      <c r="B152" s="8">
        <v>24</v>
      </c>
      <c r="C152" s="20" t="s">
        <v>258</v>
      </c>
      <c r="D152" s="25" t="s">
        <v>353</v>
      </c>
      <c r="E152" s="26" t="s">
        <v>9</v>
      </c>
      <c r="F152" s="26" t="s">
        <v>582</v>
      </c>
      <c r="G152" s="27">
        <v>1992</v>
      </c>
      <c r="H152" s="28" t="s">
        <v>539</v>
      </c>
      <c r="I152" s="17">
        <f t="shared" si="8"/>
        <v>1837.121990993941</v>
      </c>
      <c r="J152" s="29">
        <f t="shared" si="9"/>
        <v>3</v>
      </c>
      <c r="K152" s="29">
        <v>753.314724354501</v>
      </c>
      <c r="L152" s="29"/>
      <c r="M152" s="29">
        <v>862.8033680039623</v>
      </c>
      <c r="N152" s="29"/>
      <c r="O152" s="29"/>
      <c r="P152" s="29"/>
      <c r="Q152" s="38"/>
      <c r="R152" s="29"/>
      <c r="S152" s="29"/>
      <c r="T152" s="29">
        <v>221.0038986354776</v>
      </c>
      <c r="U152" s="29"/>
      <c r="V152" s="30"/>
    </row>
    <row r="153" spans="1:22" ht="15" customHeight="1">
      <c r="A153" s="16">
        <v>150</v>
      </c>
      <c r="B153" s="8">
        <v>16</v>
      </c>
      <c r="C153" s="20" t="s">
        <v>285</v>
      </c>
      <c r="D153" s="25" t="s">
        <v>585</v>
      </c>
      <c r="E153" s="26" t="s">
        <v>147</v>
      </c>
      <c r="F153" s="26" t="s">
        <v>22</v>
      </c>
      <c r="G153" s="27">
        <v>1970</v>
      </c>
      <c r="H153" s="28" t="s">
        <v>543</v>
      </c>
      <c r="I153" s="17">
        <f t="shared" si="8"/>
        <v>1787.1195895625726</v>
      </c>
      <c r="J153" s="29">
        <f t="shared" si="9"/>
        <v>3</v>
      </c>
      <c r="K153" s="29"/>
      <c r="L153" s="29"/>
      <c r="M153" s="29"/>
      <c r="N153" s="29"/>
      <c r="O153" s="29"/>
      <c r="P153" s="29">
        <v>763.7540453074434</v>
      </c>
      <c r="Q153" s="38"/>
      <c r="R153" s="29">
        <v>347.3655442551292</v>
      </c>
      <c r="S153" s="29">
        <v>676</v>
      </c>
      <c r="T153" s="29"/>
      <c r="U153" s="29"/>
      <c r="V153" s="30"/>
    </row>
    <row r="154" spans="1:22" ht="15" customHeight="1">
      <c r="A154" s="16">
        <v>151</v>
      </c>
      <c r="B154" s="8">
        <v>25</v>
      </c>
      <c r="C154" s="20" t="s">
        <v>278</v>
      </c>
      <c r="D154" s="25" t="s">
        <v>383</v>
      </c>
      <c r="E154" s="26" t="s">
        <v>2</v>
      </c>
      <c r="F154" s="26" t="s">
        <v>472</v>
      </c>
      <c r="G154" s="27">
        <v>1988</v>
      </c>
      <c r="H154" s="28" t="s">
        <v>539</v>
      </c>
      <c r="I154" s="17">
        <f t="shared" si="8"/>
        <v>1786.0940211701213</v>
      </c>
      <c r="J154" s="29">
        <f t="shared" si="9"/>
        <v>3</v>
      </c>
      <c r="K154" s="29">
        <v>640.0907187718074</v>
      </c>
      <c r="L154" s="29">
        <v>366.5478568537594</v>
      </c>
      <c r="M154" s="29"/>
      <c r="N154" s="29"/>
      <c r="O154" s="29"/>
      <c r="P154" s="29"/>
      <c r="Q154" s="38"/>
      <c r="R154" s="29"/>
      <c r="S154" s="29"/>
      <c r="T154" s="29">
        <v>779.4554455445544</v>
      </c>
      <c r="U154" s="29"/>
      <c r="V154" s="30"/>
    </row>
    <row r="155" spans="1:22" ht="15" customHeight="1">
      <c r="A155" s="16">
        <v>152</v>
      </c>
      <c r="B155" s="8">
        <v>4</v>
      </c>
      <c r="C155" s="20" t="s">
        <v>428</v>
      </c>
      <c r="D155" s="25" t="s">
        <v>429</v>
      </c>
      <c r="E155" s="26" t="s">
        <v>51</v>
      </c>
      <c r="F155" s="26" t="s">
        <v>22</v>
      </c>
      <c r="G155" s="27">
        <v>2000</v>
      </c>
      <c r="H155" s="28" t="s">
        <v>538</v>
      </c>
      <c r="I155" s="17">
        <f t="shared" si="8"/>
        <v>1740.2586338183162</v>
      </c>
      <c r="J155" s="29">
        <f t="shared" si="9"/>
        <v>4</v>
      </c>
      <c r="K155" s="29">
        <v>202.86666666666665</v>
      </c>
      <c r="L155" s="29">
        <v>411.3735371813786</v>
      </c>
      <c r="M155" s="29"/>
      <c r="N155" s="29">
        <v>379.4164882226981</v>
      </c>
      <c r="O155" s="29"/>
      <c r="P155" s="29">
        <v>746.6019417475729</v>
      </c>
      <c r="Q155" s="38"/>
      <c r="R155" s="29"/>
      <c r="S155" s="29"/>
      <c r="T155" s="29"/>
      <c r="U155" s="29"/>
      <c r="V155" s="30"/>
    </row>
    <row r="156" spans="1:22" ht="15" customHeight="1">
      <c r="A156" s="16">
        <v>153</v>
      </c>
      <c r="B156" s="8">
        <v>5</v>
      </c>
      <c r="C156" s="20" t="s">
        <v>231</v>
      </c>
      <c r="D156" s="25" t="s">
        <v>303</v>
      </c>
      <c r="E156" s="26" t="s">
        <v>16</v>
      </c>
      <c r="F156" s="26" t="s">
        <v>19</v>
      </c>
      <c r="G156" s="27">
        <v>1944</v>
      </c>
      <c r="H156" s="28" t="s">
        <v>547</v>
      </c>
      <c r="I156" s="17">
        <f t="shared" si="8"/>
        <v>1731.2960939464776</v>
      </c>
      <c r="J156" s="29">
        <f t="shared" si="9"/>
        <v>6</v>
      </c>
      <c r="K156" s="29">
        <v>154.45714285714286</v>
      </c>
      <c r="L156" s="29">
        <v>306.5989494253174</v>
      </c>
      <c r="M156" s="29">
        <v>166.1554192229039</v>
      </c>
      <c r="N156" s="29">
        <v>294.08458244111347</v>
      </c>
      <c r="O156" s="29"/>
      <c r="P156" s="29">
        <v>652</v>
      </c>
      <c r="Q156" s="38"/>
      <c r="R156" s="29"/>
      <c r="S156" s="29">
        <v>158</v>
      </c>
      <c r="T156" s="29"/>
      <c r="U156" s="29"/>
      <c r="V156" s="30"/>
    </row>
    <row r="157" spans="1:22" ht="15" customHeight="1">
      <c r="A157" s="16">
        <v>154</v>
      </c>
      <c r="B157" s="8">
        <v>9</v>
      </c>
      <c r="C157" s="20" t="s">
        <v>359</v>
      </c>
      <c r="D157" s="25" t="s">
        <v>473</v>
      </c>
      <c r="E157" s="26" t="s">
        <v>9</v>
      </c>
      <c r="F157" s="26" t="s">
        <v>582</v>
      </c>
      <c r="G157" s="27">
        <v>1956</v>
      </c>
      <c r="H157" s="28" t="s">
        <v>545</v>
      </c>
      <c r="I157" s="17">
        <f t="shared" si="8"/>
        <v>1597.1169107511373</v>
      </c>
      <c r="J157" s="29">
        <f t="shared" si="9"/>
        <v>4</v>
      </c>
      <c r="K157" s="29"/>
      <c r="L157" s="29">
        <v>412.57033932604804</v>
      </c>
      <c r="M157" s="29">
        <v>215.74642126789368</v>
      </c>
      <c r="N157" s="29"/>
      <c r="O157" s="29"/>
      <c r="P157" s="29"/>
      <c r="Q157" s="38"/>
      <c r="R157" s="29"/>
      <c r="S157" s="29">
        <v>186.37440758293837</v>
      </c>
      <c r="T157" s="29">
        <v>782.4257425742574</v>
      </c>
      <c r="U157" s="29"/>
      <c r="V157" s="30"/>
    </row>
    <row r="158" spans="1:22" ht="15" customHeight="1">
      <c r="A158" s="16">
        <v>155</v>
      </c>
      <c r="B158" s="8">
        <v>29</v>
      </c>
      <c r="C158" s="20" t="s">
        <v>265</v>
      </c>
      <c r="D158" s="25" t="s">
        <v>531</v>
      </c>
      <c r="E158" s="26" t="s">
        <v>570</v>
      </c>
      <c r="F158" s="26"/>
      <c r="G158" s="27">
        <v>1980</v>
      </c>
      <c r="H158" s="28" t="s">
        <v>541</v>
      </c>
      <c r="I158" s="17">
        <f t="shared" si="8"/>
        <v>1592.021844131093</v>
      </c>
      <c r="J158" s="29">
        <f t="shared" si="9"/>
        <v>3</v>
      </c>
      <c r="K158" s="29"/>
      <c r="L158" s="29"/>
      <c r="M158" s="29"/>
      <c r="N158" s="29"/>
      <c r="O158" s="29">
        <v>656.2572021203042</v>
      </c>
      <c r="P158" s="29"/>
      <c r="Q158" s="38"/>
      <c r="R158" s="29">
        <v>317.764642010789</v>
      </c>
      <c r="S158" s="29">
        <v>618</v>
      </c>
      <c r="T158" s="29"/>
      <c r="U158" s="29"/>
      <c r="V158" s="30"/>
    </row>
    <row r="159" spans="1:22" ht="15" customHeight="1">
      <c r="A159" s="16">
        <v>156</v>
      </c>
      <c r="B159" s="8">
        <v>21</v>
      </c>
      <c r="C159" s="20" t="s">
        <v>250</v>
      </c>
      <c r="D159" s="25" t="s">
        <v>516</v>
      </c>
      <c r="E159" s="26" t="s">
        <v>5</v>
      </c>
      <c r="F159" s="26" t="s">
        <v>23</v>
      </c>
      <c r="G159" s="27">
        <v>1987</v>
      </c>
      <c r="H159" s="28" t="s">
        <v>540</v>
      </c>
      <c r="I159" s="17">
        <f t="shared" si="8"/>
        <v>1476.3728690724854</v>
      </c>
      <c r="J159" s="29">
        <f t="shared" si="9"/>
        <v>3</v>
      </c>
      <c r="K159" s="29"/>
      <c r="L159" s="29"/>
      <c r="M159" s="29">
        <v>225.97137014314927</v>
      </c>
      <c r="N159" s="29">
        <v>425.4014989293362</v>
      </c>
      <c r="O159" s="29"/>
      <c r="P159" s="29"/>
      <c r="Q159" s="38"/>
      <c r="R159" s="29"/>
      <c r="S159" s="29">
        <v>825</v>
      </c>
      <c r="T159" s="29"/>
      <c r="U159" s="29"/>
      <c r="V159" s="30"/>
    </row>
    <row r="160" spans="1:22" ht="15" customHeight="1">
      <c r="A160" s="16">
        <v>157</v>
      </c>
      <c r="B160" s="8">
        <v>22</v>
      </c>
      <c r="C160" s="20" t="s">
        <v>253</v>
      </c>
      <c r="D160" s="25" t="s">
        <v>366</v>
      </c>
      <c r="E160" s="26" t="s">
        <v>2</v>
      </c>
      <c r="F160" s="26"/>
      <c r="G160" s="27">
        <v>1985</v>
      </c>
      <c r="H160" s="28" t="s">
        <v>540</v>
      </c>
      <c r="I160" s="17">
        <f t="shared" si="8"/>
        <v>1474.7756672878436</v>
      </c>
      <c r="J160" s="29">
        <f t="shared" si="9"/>
        <v>3</v>
      </c>
      <c r="K160" s="29">
        <v>728.0181437543614</v>
      </c>
      <c r="L160" s="29">
        <v>403.7575235334822</v>
      </c>
      <c r="M160" s="29"/>
      <c r="N160" s="29"/>
      <c r="O160" s="29"/>
      <c r="P160" s="29"/>
      <c r="Q160" s="38"/>
      <c r="R160" s="29">
        <v>343</v>
      </c>
      <c r="S160" s="29"/>
      <c r="T160" s="29"/>
      <c r="U160" s="29"/>
      <c r="V160" s="30"/>
    </row>
    <row r="161" spans="1:22" ht="15" customHeight="1">
      <c r="A161" s="16">
        <v>158</v>
      </c>
      <c r="B161" s="8">
        <v>5</v>
      </c>
      <c r="C161" s="20" t="s">
        <v>18</v>
      </c>
      <c r="D161" s="25" t="s">
        <v>419</v>
      </c>
      <c r="E161" s="26" t="s">
        <v>13</v>
      </c>
      <c r="F161" s="26" t="s">
        <v>47</v>
      </c>
      <c r="G161" s="27">
        <v>2000</v>
      </c>
      <c r="H161" s="28" t="s">
        <v>538</v>
      </c>
      <c r="I161" s="17">
        <f t="shared" si="8"/>
        <v>1445.58133243632</v>
      </c>
      <c r="J161" s="29">
        <f t="shared" si="9"/>
        <v>3</v>
      </c>
      <c r="K161" s="29">
        <v>211.77142857142854</v>
      </c>
      <c r="L161" s="29"/>
      <c r="M161" s="29">
        <v>866.5180782565627</v>
      </c>
      <c r="N161" s="29"/>
      <c r="O161" s="29"/>
      <c r="P161" s="29"/>
      <c r="Q161" s="38"/>
      <c r="R161" s="29">
        <v>367.2918256083287</v>
      </c>
      <c r="S161" s="29"/>
      <c r="T161" s="29"/>
      <c r="U161" s="29"/>
      <c r="V161" s="30"/>
    </row>
    <row r="162" spans="1:22" ht="15" customHeight="1">
      <c r="A162" s="16">
        <v>159</v>
      </c>
      <c r="B162" s="8">
        <v>17</v>
      </c>
      <c r="C162" s="20" t="s">
        <v>477</v>
      </c>
      <c r="D162" s="25" t="s">
        <v>478</v>
      </c>
      <c r="E162" s="26" t="s">
        <v>16</v>
      </c>
      <c r="F162" s="26" t="s">
        <v>19</v>
      </c>
      <c r="G162" s="27">
        <v>1973</v>
      </c>
      <c r="H162" s="28" t="s">
        <v>542</v>
      </c>
      <c r="I162" s="17">
        <f t="shared" si="8"/>
        <v>1440.7601501049128</v>
      </c>
      <c r="J162" s="29">
        <f t="shared" si="9"/>
        <v>4</v>
      </c>
      <c r="K162" s="29"/>
      <c r="L162" s="29">
        <v>175.20674635915339</v>
      </c>
      <c r="M162" s="29"/>
      <c r="N162" s="29">
        <v>757.508342602892</v>
      </c>
      <c r="O162" s="29"/>
      <c r="P162" s="29"/>
      <c r="Q162" s="38"/>
      <c r="R162" s="29">
        <v>322.7370042708295</v>
      </c>
      <c r="S162" s="29">
        <v>185.30805687203792</v>
      </c>
      <c r="T162" s="29"/>
      <c r="U162" s="29"/>
      <c r="V162" s="30"/>
    </row>
    <row r="163" spans="1:22" ht="15" customHeight="1">
      <c r="A163" s="16">
        <v>160</v>
      </c>
      <c r="B163" s="8">
        <v>4</v>
      </c>
      <c r="C163" s="20" t="s">
        <v>374</v>
      </c>
      <c r="D163" s="25" t="s">
        <v>396</v>
      </c>
      <c r="E163" s="26" t="s">
        <v>7</v>
      </c>
      <c r="F163" s="26" t="s">
        <v>7</v>
      </c>
      <c r="G163" s="27">
        <v>65</v>
      </c>
      <c r="H163" s="28" t="s">
        <v>546</v>
      </c>
      <c r="I163" s="17">
        <f t="shared" si="8"/>
        <v>1390.9439569213987</v>
      </c>
      <c r="J163" s="29">
        <f t="shared" si="9"/>
        <v>3</v>
      </c>
      <c r="K163" s="29">
        <v>436.496859734822</v>
      </c>
      <c r="L163" s="29"/>
      <c r="M163" s="29"/>
      <c r="N163" s="29"/>
      <c r="O163" s="29">
        <v>420.14289006683583</v>
      </c>
      <c r="P163" s="29">
        <v>534.3042071197409</v>
      </c>
      <c r="Q163" s="38"/>
      <c r="R163" s="29"/>
      <c r="S163" s="29"/>
      <c r="T163" s="29"/>
      <c r="U163" s="29"/>
      <c r="V163" s="30"/>
    </row>
    <row r="164" spans="1:22" ht="15" customHeight="1">
      <c r="A164" s="16">
        <v>161</v>
      </c>
      <c r="B164" s="8">
        <v>6</v>
      </c>
      <c r="C164" s="20" t="s">
        <v>257</v>
      </c>
      <c r="D164" s="25" t="s">
        <v>367</v>
      </c>
      <c r="E164" s="26" t="s">
        <v>13</v>
      </c>
      <c r="F164" s="26" t="s">
        <v>47</v>
      </c>
      <c r="G164" s="27">
        <v>1999</v>
      </c>
      <c r="H164" s="28" t="s">
        <v>538</v>
      </c>
      <c r="I164" s="17">
        <f aca="true" t="shared" si="10" ref="I164:I200">SUM(K164:V164)</f>
        <v>1390.457625794774</v>
      </c>
      <c r="J164" s="29">
        <f aca="true" t="shared" si="11" ref="J164:J195">COUNT(K164:V164)</f>
        <v>3</v>
      </c>
      <c r="K164" s="29">
        <v>727.4947662247034</v>
      </c>
      <c r="L164" s="29"/>
      <c r="M164" s="29">
        <v>231.0838445807771</v>
      </c>
      <c r="N164" s="29">
        <v>431.87901498929335</v>
      </c>
      <c r="O164" s="29"/>
      <c r="P164" s="29"/>
      <c r="Q164" s="38"/>
      <c r="R164" s="29"/>
      <c r="S164" s="29"/>
      <c r="T164" s="29"/>
      <c r="U164" s="29"/>
      <c r="V164" s="30"/>
    </row>
    <row r="165" spans="1:22" ht="15" customHeight="1">
      <c r="A165" s="16">
        <v>162</v>
      </c>
      <c r="B165" s="8">
        <v>17</v>
      </c>
      <c r="C165" s="20" t="s">
        <v>481</v>
      </c>
      <c r="D165" s="25" t="s">
        <v>482</v>
      </c>
      <c r="E165" s="26" t="s">
        <v>16</v>
      </c>
      <c r="F165" s="26" t="s">
        <v>19</v>
      </c>
      <c r="G165" s="27">
        <v>1967</v>
      </c>
      <c r="H165" s="28" t="s">
        <v>544</v>
      </c>
      <c r="I165" s="17">
        <f t="shared" si="10"/>
        <v>1383.2189449323441</v>
      </c>
      <c r="J165" s="29">
        <f t="shared" si="11"/>
        <v>6</v>
      </c>
      <c r="K165" s="29"/>
      <c r="L165" s="29">
        <v>156.37891666826562</v>
      </c>
      <c r="M165" s="29">
        <v>155.6748466257669</v>
      </c>
      <c r="N165" s="29">
        <v>246.52034261241963</v>
      </c>
      <c r="O165" s="29"/>
      <c r="P165" s="29">
        <v>521.0355987055016</v>
      </c>
      <c r="Q165" s="38"/>
      <c r="R165" s="29"/>
      <c r="S165" s="29">
        <v>146.4454976303318</v>
      </c>
      <c r="T165" s="29">
        <v>157.1637426900585</v>
      </c>
      <c r="U165" s="29"/>
      <c r="V165" s="30"/>
    </row>
    <row r="166" spans="1:22" ht="15" customHeight="1">
      <c r="A166" s="16">
        <v>163</v>
      </c>
      <c r="B166" s="8">
        <v>23</v>
      </c>
      <c r="C166" s="20" t="s">
        <v>310</v>
      </c>
      <c r="D166" s="25" t="s">
        <v>311</v>
      </c>
      <c r="E166" s="26" t="s">
        <v>2</v>
      </c>
      <c r="F166" s="26" t="s">
        <v>35</v>
      </c>
      <c r="G166" s="27">
        <v>1987</v>
      </c>
      <c r="H166" s="28" t="s">
        <v>540</v>
      </c>
      <c r="I166" s="17">
        <f t="shared" si="10"/>
        <v>1382.863218928623</v>
      </c>
      <c r="J166" s="29">
        <f t="shared" si="11"/>
        <v>3</v>
      </c>
      <c r="K166" s="29">
        <v>814.3754361479414</v>
      </c>
      <c r="L166" s="29"/>
      <c r="M166" s="29"/>
      <c r="N166" s="29"/>
      <c r="O166" s="29">
        <v>429.99478794196426</v>
      </c>
      <c r="P166" s="29"/>
      <c r="Q166" s="38"/>
      <c r="R166" s="29">
        <v>138.4929948387173</v>
      </c>
      <c r="S166" s="29"/>
      <c r="T166" s="29"/>
      <c r="U166" s="29"/>
      <c r="V166" s="30"/>
    </row>
    <row r="167" spans="1:22" ht="15" customHeight="1">
      <c r="A167" s="16">
        <v>164</v>
      </c>
      <c r="B167" s="8">
        <v>26</v>
      </c>
      <c r="C167" s="20" t="s">
        <v>268</v>
      </c>
      <c r="D167" s="25" t="s">
        <v>410</v>
      </c>
      <c r="E167" s="26" t="s">
        <v>5</v>
      </c>
      <c r="F167" s="26" t="s">
        <v>20</v>
      </c>
      <c r="G167" s="27">
        <v>1992</v>
      </c>
      <c r="H167" s="28" t="s">
        <v>539</v>
      </c>
      <c r="I167" s="17">
        <f t="shared" si="10"/>
        <v>1376.0024545869062</v>
      </c>
      <c r="J167" s="29">
        <f t="shared" si="11"/>
        <v>3</v>
      </c>
      <c r="K167" s="29">
        <v>226.66666666666666</v>
      </c>
      <c r="L167" s="29">
        <v>232.05000287813954</v>
      </c>
      <c r="M167" s="29">
        <v>917.2857850421</v>
      </c>
      <c r="N167" s="29"/>
      <c r="O167" s="29"/>
      <c r="P167" s="29"/>
      <c r="Q167" s="38"/>
      <c r="R167" s="29"/>
      <c r="S167" s="29"/>
      <c r="T167" s="29"/>
      <c r="U167" s="29"/>
      <c r="V167" s="30"/>
    </row>
    <row r="168" spans="1:22" ht="15" customHeight="1">
      <c r="A168" s="16">
        <v>165</v>
      </c>
      <c r="B168" s="8">
        <v>1</v>
      </c>
      <c r="C168" s="20" t="s">
        <v>234</v>
      </c>
      <c r="D168" s="25" t="s">
        <v>515</v>
      </c>
      <c r="E168" s="26" t="s">
        <v>24</v>
      </c>
      <c r="F168" s="26" t="s">
        <v>196</v>
      </c>
      <c r="G168" s="27">
        <v>2001</v>
      </c>
      <c r="H168" s="28" t="s">
        <v>537</v>
      </c>
      <c r="I168" s="17">
        <f t="shared" si="10"/>
        <v>1208.0109618201434</v>
      </c>
      <c r="J168" s="29">
        <f t="shared" si="11"/>
        <v>3</v>
      </c>
      <c r="K168" s="29"/>
      <c r="L168" s="29"/>
      <c r="M168" s="29">
        <v>225.97137014314927</v>
      </c>
      <c r="N168" s="29"/>
      <c r="O168" s="29">
        <v>138.99752047958316</v>
      </c>
      <c r="P168" s="29">
        <v>843.0420711974109</v>
      </c>
      <c r="Q168" s="38"/>
      <c r="R168" s="29"/>
      <c r="S168" s="29"/>
      <c r="T168" s="29"/>
      <c r="U168" s="29"/>
      <c r="V168" s="30"/>
    </row>
    <row r="169" spans="1:22" ht="15" customHeight="1">
      <c r="A169" s="16">
        <v>166</v>
      </c>
      <c r="B169" s="8">
        <v>1</v>
      </c>
      <c r="C169" s="20" t="s">
        <v>518</v>
      </c>
      <c r="D169" s="25" t="s">
        <v>356</v>
      </c>
      <c r="E169" s="26" t="s">
        <v>197</v>
      </c>
      <c r="F169" s="26" t="s">
        <v>22</v>
      </c>
      <c r="G169" s="27">
        <v>2004</v>
      </c>
      <c r="H169" s="28" t="s">
        <v>536</v>
      </c>
      <c r="I169" s="17">
        <f t="shared" si="10"/>
        <v>1197.8409338415254</v>
      </c>
      <c r="J169" s="29">
        <f t="shared" si="11"/>
        <v>5</v>
      </c>
      <c r="K169" s="29"/>
      <c r="L169" s="29"/>
      <c r="M169" s="29">
        <v>193.50715746421264</v>
      </c>
      <c r="N169" s="29">
        <v>285.84047109207705</v>
      </c>
      <c r="O169" s="29">
        <v>338.17771905795087</v>
      </c>
      <c r="P169" s="29"/>
      <c r="Q169" s="38"/>
      <c r="R169" s="29"/>
      <c r="S169" s="29">
        <v>178.3175355450237</v>
      </c>
      <c r="T169" s="29">
        <v>201.9980506822612</v>
      </c>
      <c r="U169" s="29"/>
      <c r="V169" s="30"/>
    </row>
    <row r="170" spans="1:22" ht="15" customHeight="1">
      <c r="A170" s="16">
        <v>167</v>
      </c>
      <c r="B170" s="8">
        <v>7</v>
      </c>
      <c r="C170" s="20" t="s">
        <v>287</v>
      </c>
      <c r="D170" s="25" t="s">
        <v>436</v>
      </c>
      <c r="E170" s="26" t="s">
        <v>51</v>
      </c>
      <c r="F170" s="26" t="s">
        <v>22</v>
      </c>
      <c r="G170" s="27">
        <v>1998</v>
      </c>
      <c r="H170" s="28" t="s">
        <v>538</v>
      </c>
      <c r="I170" s="17">
        <f t="shared" si="10"/>
        <v>1194.5578305809715</v>
      </c>
      <c r="J170" s="29">
        <f t="shared" si="11"/>
        <v>3</v>
      </c>
      <c r="K170" s="29">
        <v>195.9047619047619</v>
      </c>
      <c r="L170" s="29">
        <v>196.6728706564077</v>
      </c>
      <c r="M170" s="29"/>
      <c r="N170" s="29"/>
      <c r="O170" s="29"/>
      <c r="P170" s="29"/>
      <c r="Q170" s="38"/>
      <c r="R170" s="29"/>
      <c r="S170" s="29"/>
      <c r="T170" s="29">
        <v>801.980198019802</v>
      </c>
      <c r="U170" s="29"/>
      <c r="V170" s="30"/>
    </row>
    <row r="171" spans="1:22" ht="15" customHeight="1">
      <c r="A171" s="16">
        <v>168</v>
      </c>
      <c r="B171" s="8">
        <v>2</v>
      </c>
      <c r="C171" s="20" t="s">
        <v>413</v>
      </c>
      <c r="D171" s="25" t="s">
        <v>414</v>
      </c>
      <c r="E171" s="26" t="s">
        <v>21</v>
      </c>
      <c r="F171" s="26" t="s">
        <v>18</v>
      </c>
      <c r="G171" s="27">
        <v>2002</v>
      </c>
      <c r="H171" s="28" t="s">
        <v>537</v>
      </c>
      <c r="I171" s="17">
        <f t="shared" si="10"/>
        <v>1165.3165810511325</v>
      </c>
      <c r="J171" s="29">
        <f t="shared" si="11"/>
        <v>4</v>
      </c>
      <c r="K171" s="29">
        <v>224.07619047619045</v>
      </c>
      <c r="L171" s="29"/>
      <c r="M171" s="29">
        <v>242.5869120654397</v>
      </c>
      <c r="N171" s="29">
        <v>456.45074946466815</v>
      </c>
      <c r="O171" s="29"/>
      <c r="P171" s="29"/>
      <c r="Q171" s="38"/>
      <c r="R171" s="29"/>
      <c r="S171" s="29"/>
      <c r="T171" s="29">
        <v>242.2027290448343</v>
      </c>
      <c r="U171" s="29"/>
      <c r="V171" s="30"/>
    </row>
    <row r="172" spans="1:22" ht="15" customHeight="1">
      <c r="A172" s="16">
        <v>169</v>
      </c>
      <c r="B172" s="8">
        <v>3</v>
      </c>
      <c r="C172" s="20" t="s">
        <v>425</v>
      </c>
      <c r="D172" s="25" t="s">
        <v>426</v>
      </c>
      <c r="E172" s="26" t="s">
        <v>16</v>
      </c>
      <c r="F172" s="26" t="s">
        <v>19</v>
      </c>
      <c r="G172" s="27">
        <v>2002</v>
      </c>
      <c r="H172" s="28" t="s">
        <v>537</v>
      </c>
      <c r="I172" s="17">
        <f t="shared" si="10"/>
        <v>1151.3585349322461</v>
      </c>
      <c r="J172" s="29">
        <f t="shared" si="11"/>
        <v>4</v>
      </c>
      <c r="K172" s="29">
        <v>204.97142857142856</v>
      </c>
      <c r="L172" s="29"/>
      <c r="M172" s="29">
        <v>229.29447852760737</v>
      </c>
      <c r="N172" s="29">
        <v>345.36937901498925</v>
      </c>
      <c r="O172" s="29"/>
      <c r="P172" s="29">
        <v>371.72324881822095</v>
      </c>
      <c r="Q172" s="38"/>
      <c r="R172" s="29"/>
      <c r="S172" s="29"/>
      <c r="T172" s="29"/>
      <c r="U172" s="29"/>
      <c r="V172" s="30"/>
    </row>
    <row r="173" spans="1:22" ht="15" customHeight="1">
      <c r="A173" s="16">
        <v>170</v>
      </c>
      <c r="B173" s="8">
        <v>10</v>
      </c>
      <c r="C173" s="20" t="s">
        <v>479</v>
      </c>
      <c r="D173" s="25" t="s">
        <v>561</v>
      </c>
      <c r="E173" s="26" t="s">
        <v>2</v>
      </c>
      <c r="F173" s="26" t="s">
        <v>8</v>
      </c>
      <c r="G173" s="27">
        <v>1957</v>
      </c>
      <c r="H173" s="28" t="s">
        <v>545</v>
      </c>
      <c r="I173" s="17">
        <f t="shared" si="10"/>
        <v>1086.0895716442644</v>
      </c>
      <c r="J173" s="29">
        <f t="shared" si="11"/>
        <v>3</v>
      </c>
      <c r="K173" s="29"/>
      <c r="L173" s="29"/>
      <c r="M173" s="29"/>
      <c r="N173" s="29">
        <v>355.38008565310497</v>
      </c>
      <c r="O173" s="29">
        <v>570.638395943766</v>
      </c>
      <c r="P173" s="29"/>
      <c r="Q173" s="38"/>
      <c r="R173" s="29"/>
      <c r="S173" s="29">
        <v>160.07109004739337</v>
      </c>
      <c r="T173" s="29"/>
      <c r="U173" s="29"/>
      <c r="V173" s="30"/>
    </row>
    <row r="174" spans="1:22" ht="15" customHeight="1">
      <c r="A174" s="16">
        <v>171</v>
      </c>
      <c r="B174" s="8">
        <v>4</v>
      </c>
      <c r="C174" s="20" t="s">
        <v>211</v>
      </c>
      <c r="D174" s="25" t="s">
        <v>558</v>
      </c>
      <c r="E174" s="26" t="s">
        <v>559</v>
      </c>
      <c r="F174" s="26" t="s">
        <v>560</v>
      </c>
      <c r="G174" s="27">
        <v>2002</v>
      </c>
      <c r="H174" s="28" t="s">
        <v>537</v>
      </c>
      <c r="I174" s="17">
        <f t="shared" si="10"/>
        <v>1048.6535543150608</v>
      </c>
      <c r="J174" s="29">
        <f t="shared" si="11"/>
        <v>3</v>
      </c>
      <c r="K174" s="29"/>
      <c r="L174" s="29"/>
      <c r="M174" s="29"/>
      <c r="N174" s="29">
        <v>428.3190578158458</v>
      </c>
      <c r="O174" s="29"/>
      <c r="P174" s="29"/>
      <c r="Q174" s="38"/>
      <c r="R174" s="29">
        <v>382.76139708401035</v>
      </c>
      <c r="S174" s="29"/>
      <c r="T174" s="29">
        <v>237.5730994152047</v>
      </c>
      <c r="U174" s="29"/>
      <c r="V174" s="30"/>
    </row>
    <row r="175" spans="1:22" ht="15" customHeight="1">
      <c r="A175" s="16">
        <v>172</v>
      </c>
      <c r="B175" s="8">
        <v>5</v>
      </c>
      <c r="C175" s="20" t="s">
        <v>433</v>
      </c>
      <c r="D175" s="25" t="s">
        <v>434</v>
      </c>
      <c r="E175" s="26" t="s">
        <v>10</v>
      </c>
      <c r="F175" s="26" t="s">
        <v>43</v>
      </c>
      <c r="G175" s="27">
        <v>2003</v>
      </c>
      <c r="H175" s="28" t="s">
        <v>537</v>
      </c>
      <c r="I175" s="17">
        <f t="shared" si="10"/>
        <v>1036.0402533258846</v>
      </c>
      <c r="J175" s="29">
        <f t="shared" si="11"/>
        <v>4</v>
      </c>
      <c r="K175" s="29">
        <v>198.81904761904758</v>
      </c>
      <c r="L175" s="29"/>
      <c r="M175" s="29">
        <v>220.60327198364007</v>
      </c>
      <c r="N175" s="29">
        <v>400</v>
      </c>
      <c r="O175" s="29"/>
      <c r="P175" s="29"/>
      <c r="Q175" s="38"/>
      <c r="R175" s="29"/>
      <c r="S175" s="29"/>
      <c r="T175" s="29">
        <v>216.6179337231969</v>
      </c>
      <c r="U175" s="29"/>
      <c r="V175" s="30"/>
    </row>
    <row r="176" spans="1:22" ht="15" customHeight="1">
      <c r="A176" s="16">
        <v>173</v>
      </c>
      <c r="B176" s="8">
        <v>8</v>
      </c>
      <c r="C176" s="20" t="s">
        <v>295</v>
      </c>
      <c r="D176" s="25" t="s">
        <v>432</v>
      </c>
      <c r="E176" s="26" t="s">
        <v>51</v>
      </c>
      <c r="F176" s="26" t="s">
        <v>22</v>
      </c>
      <c r="G176" s="27">
        <v>2000</v>
      </c>
      <c r="H176" s="28" t="s">
        <v>538</v>
      </c>
      <c r="I176" s="17">
        <f t="shared" si="10"/>
        <v>1014.3105692761553</v>
      </c>
      <c r="J176" s="29">
        <f t="shared" si="11"/>
        <v>3</v>
      </c>
      <c r="K176" s="29">
        <v>200.43809523809523</v>
      </c>
      <c r="L176" s="29">
        <v>413.65834127574755</v>
      </c>
      <c r="M176" s="29"/>
      <c r="N176" s="29">
        <v>400.2141327623126</v>
      </c>
      <c r="O176" s="29"/>
      <c r="P176" s="29"/>
      <c r="Q176" s="38"/>
      <c r="R176" s="29"/>
      <c r="S176" s="29"/>
      <c r="T176" s="29"/>
      <c r="U176" s="29"/>
      <c r="V176" s="30"/>
    </row>
    <row r="177" spans="1:22" ht="15" customHeight="1">
      <c r="A177" s="16">
        <v>174</v>
      </c>
      <c r="B177" s="8">
        <v>6</v>
      </c>
      <c r="C177" s="20" t="s">
        <v>342</v>
      </c>
      <c r="D177" s="25" t="s">
        <v>439</v>
      </c>
      <c r="E177" s="26" t="s">
        <v>9</v>
      </c>
      <c r="F177" s="26" t="s">
        <v>582</v>
      </c>
      <c r="G177" s="27">
        <v>1945</v>
      </c>
      <c r="H177" s="28" t="s">
        <v>547</v>
      </c>
      <c r="I177" s="17">
        <f t="shared" si="10"/>
        <v>1014.0617769184472</v>
      </c>
      <c r="J177" s="29">
        <f t="shared" si="11"/>
        <v>4</v>
      </c>
      <c r="K177" s="29">
        <v>170</v>
      </c>
      <c r="L177" s="29">
        <v>342.61181396037057</v>
      </c>
      <c r="M177" s="29"/>
      <c r="N177" s="29">
        <v>336.40256959314775</v>
      </c>
      <c r="O177" s="29"/>
      <c r="P177" s="29"/>
      <c r="Q177" s="38"/>
      <c r="R177" s="29"/>
      <c r="S177" s="29">
        <v>165.0473933649289</v>
      </c>
      <c r="T177" s="29"/>
      <c r="U177" s="29"/>
      <c r="V177" s="30"/>
    </row>
    <row r="178" spans="1:22" ht="15" customHeight="1">
      <c r="A178" s="16">
        <v>175</v>
      </c>
      <c r="B178" s="8">
        <v>2</v>
      </c>
      <c r="C178" s="20" t="s">
        <v>384</v>
      </c>
      <c r="D178" s="25" t="s">
        <v>281</v>
      </c>
      <c r="E178" s="26" t="s">
        <v>16</v>
      </c>
      <c r="F178" s="26" t="s">
        <v>19</v>
      </c>
      <c r="G178" s="27">
        <v>1942</v>
      </c>
      <c r="H178" s="28" t="s">
        <v>548</v>
      </c>
      <c r="I178" s="17">
        <f t="shared" si="10"/>
        <v>1013.1749289534727</v>
      </c>
      <c r="J178" s="29">
        <f t="shared" si="11"/>
        <v>3</v>
      </c>
      <c r="K178" s="29"/>
      <c r="L178" s="29">
        <v>295.17492895347266</v>
      </c>
      <c r="M178" s="29"/>
      <c r="N178" s="29">
        <v>282</v>
      </c>
      <c r="O178" s="29"/>
      <c r="P178" s="29"/>
      <c r="Q178" s="38"/>
      <c r="R178" s="29"/>
      <c r="S178" s="29">
        <v>436</v>
      </c>
      <c r="T178" s="29"/>
      <c r="U178" s="29"/>
      <c r="V178" s="30"/>
    </row>
    <row r="179" spans="1:22" ht="15" customHeight="1">
      <c r="A179" s="16">
        <v>176</v>
      </c>
      <c r="B179" s="8">
        <v>6</v>
      </c>
      <c r="C179" s="20" t="s">
        <v>271</v>
      </c>
      <c r="D179" s="25" t="s">
        <v>339</v>
      </c>
      <c r="E179" s="26" t="s">
        <v>56</v>
      </c>
      <c r="F179" s="26" t="s">
        <v>569</v>
      </c>
      <c r="G179" s="27">
        <v>14</v>
      </c>
      <c r="H179" s="28" t="s">
        <v>537</v>
      </c>
      <c r="I179" s="17">
        <f t="shared" si="10"/>
        <v>879.3474768471376</v>
      </c>
      <c r="J179" s="29">
        <f t="shared" si="11"/>
        <v>3</v>
      </c>
      <c r="K179" s="29"/>
      <c r="L179" s="29"/>
      <c r="M179" s="29"/>
      <c r="N179" s="29"/>
      <c r="O179" s="29">
        <v>410.29805699324857</v>
      </c>
      <c r="P179" s="29">
        <v>380.0494198538891</v>
      </c>
      <c r="Q179" s="38"/>
      <c r="R179" s="29"/>
      <c r="S179" s="29">
        <v>89</v>
      </c>
      <c r="T179" s="29"/>
      <c r="U179" s="29"/>
      <c r="V179" s="30"/>
    </row>
    <row r="180" spans="1:22" ht="15" customHeight="1">
      <c r="A180" s="16">
        <v>177</v>
      </c>
      <c r="B180" s="8">
        <v>7</v>
      </c>
      <c r="C180" s="20" t="s">
        <v>203</v>
      </c>
      <c r="D180" s="25" t="s">
        <v>421</v>
      </c>
      <c r="E180" s="26" t="s">
        <v>535</v>
      </c>
      <c r="F180" s="26"/>
      <c r="G180" s="27">
        <v>2003</v>
      </c>
      <c r="H180" s="28" t="s">
        <v>537</v>
      </c>
      <c r="I180" s="17">
        <f t="shared" si="10"/>
        <v>865.6897281883175</v>
      </c>
      <c r="J180" s="29">
        <f t="shared" si="11"/>
        <v>3</v>
      </c>
      <c r="K180" s="29">
        <v>208.04761904761904</v>
      </c>
      <c r="L180" s="29"/>
      <c r="M180" s="29">
        <v>226.73824130879348</v>
      </c>
      <c r="N180" s="29"/>
      <c r="O180" s="29">
        <v>430.903867831905</v>
      </c>
      <c r="P180" s="29"/>
      <c r="Q180" s="38"/>
      <c r="R180" s="29"/>
      <c r="S180" s="29"/>
      <c r="T180" s="29"/>
      <c r="U180" s="29"/>
      <c r="V180" s="30"/>
    </row>
    <row r="181" spans="1:22" ht="15" customHeight="1">
      <c r="A181" s="16">
        <v>178</v>
      </c>
      <c r="B181" s="8">
        <v>17</v>
      </c>
      <c r="C181" s="20" t="s">
        <v>562</v>
      </c>
      <c r="D181" s="25" t="s">
        <v>418</v>
      </c>
      <c r="E181" s="26" t="s">
        <v>2</v>
      </c>
      <c r="F181" s="26" t="s">
        <v>8</v>
      </c>
      <c r="G181" s="27">
        <v>1968</v>
      </c>
      <c r="H181" s="28" t="s">
        <v>543</v>
      </c>
      <c r="I181" s="17">
        <f t="shared" si="10"/>
        <v>797.4240005059182</v>
      </c>
      <c r="J181" s="29">
        <f t="shared" si="11"/>
        <v>3</v>
      </c>
      <c r="K181" s="29"/>
      <c r="L181" s="29"/>
      <c r="M181" s="29"/>
      <c r="N181" s="29">
        <v>316.9432548179871</v>
      </c>
      <c r="O181" s="29">
        <v>338.48074568793106</v>
      </c>
      <c r="P181" s="29"/>
      <c r="Q181" s="38"/>
      <c r="R181" s="29"/>
      <c r="S181" s="29">
        <v>142</v>
      </c>
      <c r="T181" s="29"/>
      <c r="U181" s="29"/>
      <c r="V181" s="30"/>
    </row>
    <row r="182" spans="1:22" ht="15" customHeight="1">
      <c r="A182" s="16">
        <v>179</v>
      </c>
      <c r="B182" s="8">
        <v>8</v>
      </c>
      <c r="C182" s="20" t="s">
        <v>358</v>
      </c>
      <c r="D182" s="25" t="s">
        <v>415</v>
      </c>
      <c r="E182" s="26" t="s">
        <v>21</v>
      </c>
      <c r="F182" s="26" t="s">
        <v>18</v>
      </c>
      <c r="G182" s="27">
        <v>2003</v>
      </c>
      <c r="H182" s="28" t="s">
        <v>537</v>
      </c>
      <c r="I182" s="17">
        <f t="shared" si="10"/>
        <v>793.4914173266877</v>
      </c>
      <c r="J182" s="29">
        <f t="shared" si="11"/>
        <v>4</v>
      </c>
      <c r="K182" s="29">
        <v>217.4380952380952</v>
      </c>
      <c r="L182" s="29"/>
      <c r="M182" s="29">
        <v>241.5644171779141</v>
      </c>
      <c r="N182" s="29">
        <v>95.94114662607814</v>
      </c>
      <c r="O182" s="29"/>
      <c r="P182" s="29"/>
      <c r="Q182" s="38"/>
      <c r="R182" s="29"/>
      <c r="S182" s="29"/>
      <c r="T182" s="29">
        <v>238.54775828460043</v>
      </c>
      <c r="U182" s="29"/>
      <c r="V182" s="30"/>
    </row>
    <row r="183" spans="1:22" ht="15" customHeight="1">
      <c r="A183" s="16">
        <v>180</v>
      </c>
      <c r="B183" s="8">
        <v>2</v>
      </c>
      <c r="C183" s="20" t="s">
        <v>332</v>
      </c>
      <c r="D183" s="25" t="s">
        <v>444</v>
      </c>
      <c r="E183" s="26" t="s">
        <v>51</v>
      </c>
      <c r="F183" s="26" t="s">
        <v>22</v>
      </c>
      <c r="G183" s="27">
        <v>2004</v>
      </c>
      <c r="H183" s="28" t="s">
        <v>536</v>
      </c>
      <c r="I183" s="17">
        <f t="shared" si="10"/>
        <v>791.9549976810777</v>
      </c>
      <c r="J183" s="29">
        <f t="shared" si="11"/>
        <v>4</v>
      </c>
      <c r="K183" s="29">
        <v>103.61904761904759</v>
      </c>
      <c r="L183" s="29"/>
      <c r="M183" s="29"/>
      <c r="N183" s="29">
        <v>295.47644539614566</v>
      </c>
      <c r="O183" s="29"/>
      <c r="P183" s="29">
        <v>310.2170176192523</v>
      </c>
      <c r="Q183" s="38"/>
      <c r="R183" s="29"/>
      <c r="S183" s="29"/>
      <c r="T183" s="29">
        <v>82.64248704663214</v>
      </c>
      <c r="U183" s="29"/>
      <c r="V183" s="30"/>
    </row>
    <row r="184" spans="1:22" ht="15" customHeight="1">
      <c r="A184" s="16">
        <v>181</v>
      </c>
      <c r="B184" s="8">
        <v>9</v>
      </c>
      <c r="C184" s="20" t="s">
        <v>416</v>
      </c>
      <c r="D184" s="25" t="s">
        <v>417</v>
      </c>
      <c r="E184" s="26" t="s">
        <v>21</v>
      </c>
      <c r="F184" s="26" t="s">
        <v>18</v>
      </c>
      <c r="G184" s="27">
        <v>2003</v>
      </c>
      <c r="H184" s="28" t="s">
        <v>537</v>
      </c>
      <c r="I184" s="17">
        <f t="shared" si="10"/>
        <v>791.084832488164</v>
      </c>
      <c r="J184" s="29">
        <f t="shared" si="11"/>
        <v>4</v>
      </c>
      <c r="K184" s="29">
        <v>217.11428571428567</v>
      </c>
      <c r="L184" s="29"/>
      <c r="M184" s="29">
        <v>241.3087934560327</v>
      </c>
      <c r="N184" s="29">
        <v>95.33231861998985</v>
      </c>
      <c r="O184" s="29"/>
      <c r="P184" s="29"/>
      <c r="Q184" s="38"/>
      <c r="R184" s="29"/>
      <c r="S184" s="29"/>
      <c r="T184" s="29">
        <v>237.3294346978558</v>
      </c>
      <c r="U184" s="29"/>
      <c r="V184" s="30"/>
    </row>
    <row r="185" spans="1:22" ht="15" customHeight="1">
      <c r="A185" s="16">
        <v>182</v>
      </c>
      <c r="B185" s="8">
        <v>9</v>
      </c>
      <c r="C185" s="20" t="s">
        <v>18</v>
      </c>
      <c r="D185" s="25" t="s">
        <v>484</v>
      </c>
      <c r="E185" s="26" t="s">
        <v>16</v>
      </c>
      <c r="F185" s="26" t="s">
        <v>19</v>
      </c>
      <c r="G185" s="27">
        <v>2000</v>
      </c>
      <c r="H185" s="28" t="s">
        <v>538</v>
      </c>
      <c r="I185" s="17">
        <f t="shared" si="10"/>
        <v>707.3824502886223</v>
      </c>
      <c r="J185" s="29">
        <f t="shared" si="11"/>
        <v>3</v>
      </c>
      <c r="K185" s="29"/>
      <c r="L185" s="29">
        <v>47.393364928909946</v>
      </c>
      <c r="M185" s="29">
        <v>230.5725971370143</v>
      </c>
      <c r="N185" s="29">
        <v>429.4164882226981</v>
      </c>
      <c r="O185" s="29"/>
      <c r="P185" s="29"/>
      <c r="Q185" s="38"/>
      <c r="R185" s="29"/>
      <c r="S185" s="29"/>
      <c r="T185" s="29"/>
      <c r="U185" s="29"/>
      <c r="V185" s="30"/>
    </row>
    <row r="186" spans="1:22" ht="15" customHeight="1">
      <c r="A186" s="16">
        <v>183</v>
      </c>
      <c r="B186" s="8">
        <v>3</v>
      </c>
      <c r="C186" s="20" t="s">
        <v>298</v>
      </c>
      <c r="D186" s="25" t="s">
        <v>522</v>
      </c>
      <c r="E186" s="26" t="s">
        <v>5</v>
      </c>
      <c r="F186" s="26" t="s">
        <v>23</v>
      </c>
      <c r="G186" s="27">
        <v>2004</v>
      </c>
      <c r="H186" s="28" t="s">
        <v>536</v>
      </c>
      <c r="I186" s="17">
        <f t="shared" si="10"/>
        <v>670.0366875080581</v>
      </c>
      <c r="J186" s="29">
        <f t="shared" si="11"/>
        <v>3</v>
      </c>
      <c r="K186" s="29"/>
      <c r="L186" s="29"/>
      <c r="M186" s="29">
        <v>142.1267893660532</v>
      </c>
      <c r="N186" s="29">
        <v>233.27087794432543</v>
      </c>
      <c r="O186" s="29"/>
      <c r="P186" s="29">
        <v>294.6390201976795</v>
      </c>
      <c r="Q186" s="38"/>
      <c r="R186" s="29"/>
      <c r="S186" s="29"/>
      <c r="T186" s="29"/>
      <c r="U186" s="29"/>
      <c r="V186" s="30"/>
    </row>
    <row r="187" spans="1:22" ht="15" customHeight="1">
      <c r="A187" s="16">
        <v>184</v>
      </c>
      <c r="B187" s="8">
        <v>4</v>
      </c>
      <c r="C187" s="20" t="s">
        <v>442</v>
      </c>
      <c r="D187" s="25" t="s">
        <v>443</v>
      </c>
      <c r="E187" s="26" t="s">
        <v>10</v>
      </c>
      <c r="F187" s="26" t="s">
        <v>43</v>
      </c>
      <c r="G187" s="27">
        <v>2005</v>
      </c>
      <c r="H187" s="28" t="s">
        <v>536</v>
      </c>
      <c r="I187" s="17">
        <f t="shared" si="10"/>
        <v>667.5607679338975</v>
      </c>
      <c r="J187" s="29">
        <f t="shared" si="11"/>
        <v>3</v>
      </c>
      <c r="K187" s="29">
        <v>146.36190476190473</v>
      </c>
      <c r="L187" s="29"/>
      <c r="M187" s="29">
        <v>187.8834355828221</v>
      </c>
      <c r="N187" s="29"/>
      <c r="O187" s="29"/>
      <c r="P187" s="29">
        <v>333.3154275891706</v>
      </c>
      <c r="Q187" s="38"/>
      <c r="R187" s="29"/>
      <c r="S187" s="29"/>
      <c r="T187" s="29"/>
      <c r="U187" s="29"/>
      <c r="V187" s="30"/>
    </row>
    <row r="188" spans="1:22" ht="15" customHeight="1">
      <c r="A188" s="16">
        <v>185</v>
      </c>
      <c r="B188" s="8">
        <v>5</v>
      </c>
      <c r="C188" s="20" t="s">
        <v>521</v>
      </c>
      <c r="D188" s="25" t="s">
        <v>357</v>
      </c>
      <c r="E188" s="26" t="s">
        <v>5</v>
      </c>
      <c r="F188" s="26" t="s">
        <v>23</v>
      </c>
      <c r="G188" s="27">
        <v>2004</v>
      </c>
      <c r="H188" s="28" t="s">
        <v>536</v>
      </c>
      <c r="I188" s="17">
        <f t="shared" si="10"/>
        <v>664.3298824656613</v>
      </c>
      <c r="J188" s="29">
        <f t="shared" si="11"/>
        <v>3</v>
      </c>
      <c r="K188" s="29"/>
      <c r="L188" s="29"/>
      <c r="M188" s="29">
        <v>142.38241308793457</v>
      </c>
      <c r="N188" s="29">
        <v>233.21734475374734</v>
      </c>
      <c r="O188" s="29"/>
      <c r="P188" s="29">
        <v>288.7301246239794</v>
      </c>
      <c r="Q188" s="38"/>
      <c r="R188" s="29"/>
      <c r="S188" s="29"/>
      <c r="T188" s="29"/>
      <c r="U188" s="29"/>
      <c r="V188" s="30"/>
    </row>
    <row r="189" spans="1:22" ht="15" customHeight="1">
      <c r="A189" s="16">
        <v>186</v>
      </c>
      <c r="B189" s="8">
        <v>10</v>
      </c>
      <c r="C189" s="20" t="s">
        <v>18</v>
      </c>
      <c r="D189" s="25" t="s">
        <v>422</v>
      </c>
      <c r="E189" s="26" t="s">
        <v>51</v>
      </c>
      <c r="F189" s="26" t="s">
        <v>22</v>
      </c>
      <c r="G189" s="27">
        <v>2003</v>
      </c>
      <c r="H189" s="28" t="s">
        <v>537</v>
      </c>
      <c r="I189" s="17">
        <f t="shared" si="10"/>
        <v>634.0518566842836</v>
      </c>
      <c r="J189" s="29">
        <f t="shared" si="11"/>
        <v>3</v>
      </c>
      <c r="K189" s="29">
        <v>207.39999999999998</v>
      </c>
      <c r="L189" s="29">
        <v>206.86628163555076</v>
      </c>
      <c r="M189" s="29"/>
      <c r="N189" s="29"/>
      <c r="O189" s="29"/>
      <c r="P189" s="29"/>
      <c r="Q189" s="38"/>
      <c r="R189" s="29"/>
      <c r="S189" s="29"/>
      <c r="T189" s="29">
        <v>219.78557504873294</v>
      </c>
      <c r="U189" s="29"/>
      <c r="V189" s="30"/>
    </row>
    <row r="190" spans="1:22" ht="15" customHeight="1">
      <c r="A190" s="16">
        <v>187</v>
      </c>
      <c r="B190" s="8">
        <v>6</v>
      </c>
      <c r="C190" s="20" t="s">
        <v>423</v>
      </c>
      <c r="D190" s="25" t="s">
        <v>424</v>
      </c>
      <c r="E190" s="26" t="s">
        <v>21</v>
      </c>
      <c r="F190" s="26" t="s">
        <v>18</v>
      </c>
      <c r="G190" s="27">
        <v>2004</v>
      </c>
      <c r="H190" s="28" t="s">
        <v>536</v>
      </c>
      <c r="I190" s="17">
        <f t="shared" si="10"/>
        <v>627.0314154717549</v>
      </c>
      <c r="J190" s="29">
        <f t="shared" si="11"/>
        <v>4</v>
      </c>
      <c r="K190" s="29">
        <v>207.07619047619045</v>
      </c>
      <c r="L190" s="29"/>
      <c r="M190" s="29">
        <v>228.78323108384458</v>
      </c>
      <c r="N190" s="29">
        <v>91.17199391171994</v>
      </c>
      <c r="O190" s="29"/>
      <c r="P190" s="29"/>
      <c r="Q190" s="38"/>
      <c r="R190" s="29"/>
      <c r="S190" s="29"/>
      <c r="T190" s="29">
        <v>100</v>
      </c>
      <c r="U190" s="29"/>
      <c r="V190" s="30"/>
    </row>
    <row r="191" spans="1:22" ht="15" customHeight="1">
      <c r="A191" s="16">
        <v>188</v>
      </c>
      <c r="B191" s="8">
        <v>11</v>
      </c>
      <c r="C191" s="20" t="s">
        <v>437</v>
      </c>
      <c r="D191" s="25" t="s">
        <v>517</v>
      </c>
      <c r="E191" s="26" t="s">
        <v>16</v>
      </c>
      <c r="F191" s="26" t="s">
        <v>19</v>
      </c>
      <c r="G191" s="27">
        <v>2001</v>
      </c>
      <c r="H191" s="28" t="s">
        <v>537</v>
      </c>
      <c r="I191" s="17">
        <f t="shared" si="10"/>
        <v>545.6516081522005</v>
      </c>
      <c r="J191" s="29">
        <f t="shared" si="11"/>
        <v>3</v>
      </c>
      <c r="K191" s="29"/>
      <c r="L191" s="29"/>
      <c r="M191" s="29">
        <v>215.49079754601226</v>
      </c>
      <c r="N191" s="29">
        <v>193.84368308351162</v>
      </c>
      <c r="O191" s="29">
        <v>136.3171275226766</v>
      </c>
      <c r="P191" s="29"/>
      <c r="Q191" s="38"/>
      <c r="R191" s="29"/>
      <c r="S191" s="29"/>
      <c r="T191" s="29"/>
      <c r="U191" s="29"/>
      <c r="V191" s="30"/>
    </row>
    <row r="192" spans="1:22" ht="15" customHeight="1">
      <c r="A192" s="16">
        <v>189</v>
      </c>
      <c r="B192" s="8">
        <v>7</v>
      </c>
      <c r="C192" s="20" t="s">
        <v>520</v>
      </c>
      <c r="D192" s="25" t="s">
        <v>241</v>
      </c>
      <c r="E192" s="26" t="s">
        <v>6</v>
      </c>
      <c r="F192" s="26" t="s">
        <v>22</v>
      </c>
      <c r="G192" s="27">
        <v>2004</v>
      </c>
      <c r="H192" s="28" t="s">
        <v>536</v>
      </c>
      <c r="I192" s="17">
        <f t="shared" si="10"/>
        <v>477.6428931131576</v>
      </c>
      <c r="J192" s="29">
        <f t="shared" si="11"/>
        <v>3</v>
      </c>
      <c r="K192" s="29"/>
      <c r="L192" s="29"/>
      <c r="M192" s="29">
        <v>146.21676891615544</v>
      </c>
      <c r="N192" s="29">
        <v>253.4261241970021</v>
      </c>
      <c r="O192" s="29"/>
      <c r="P192" s="29"/>
      <c r="Q192" s="38"/>
      <c r="R192" s="29"/>
      <c r="S192" s="29">
        <v>78</v>
      </c>
      <c r="T192" s="29"/>
      <c r="U192" s="29"/>
      <c r="V192" s="30"/>
    </row>
    <row r="193" spans="1:22" ht="15" customHeight="1">
      <c r="A193" s="16">
        <v>190</v>
      </c>
      <c r="B193" s="8">
        <v>12</v>
      </c>
      <c r="C193" s="20" t="s">
        <v>18</v>
      </c>
      <c r="D193" s="25" t="s">
        <v>382</v>
      </c>
      <c r="E193" s="26" t="s">
        <v>16</v>
      </c>
      <c r="F193" s="26" t="s">
        <v>19</v>
      </c>
      <c r="G193" s="27">
        <v>2003</v>
      </c>
      <c r="H193" s="28" t="s">
        <v>537</v>
      </c>
      <c r="I193" s="17">
        <f t="shared" si="10"/>
        <v>470.40899795501025</v>
      </c>
      <c r="J193" s="29">
        <f t="shared" si="11"/>
        <v>3</v>
      </c>
      <c r="K193" s="29"/>
      <c r="L193" s="29"/>
      <c r="M193" s="29">
        <v>200.40899795501025</v>
      </c>
      <c r="N193" s="29"/>
      <c r="O193" s="29"/>
      <c r="P193" s="29"/>
      <c r="Q193" s="38"/>
      <c r="R193" s="29"/>
      <c r="S193" s="29">
        <v>73</v>
      </c>
      <c r="T193" s="29">
        <v>197</v>
      </c>
      <c r="U193" s="29"/>
      <c r="V193" s="30"/>
    </row>
    <row r="194" spans="1:22" ht="15" customHeight="1">
      <c r="A194" s="16">
        <v>191</v>
      </c>
      <c r="B194" s="8">
        <v>8</v>
      </c>
      <c r="C194" s="20" t="s">
        <v>198</v>
      </c>
      <c r="D194" s="25" t="s">
        <v>361</v>
      </c>
      <c r="E194" s="26" t="s">
        <v>5</v>
      </c>
      <c r="F194" s="26" t="s">
        <v>20</v>
      </c>
      <c r="G194" s="27">
        <v>2006</v>
      </c>
      <c r="H194" s="28" t="s">
        <v>536</v>
      </c>
      <c r="I194" s="17">
        <f t="shared" si="10"/>
        <v>400.9790476344066</v>
      </c>
      <c r="J194" s="29">
        <f t="shared" si="11"/>
        <v>3</v>
      </c>
      <c r="K194" s="29"/>
      <c r="L194" s="29"/>
      <c r="M194" s="29">
        <v>193.50715746421264</v>
      </c>
      <c r="N194" s="29"/>
      <c r="O194" s="29"/>
      <c r="P194" s="29">
        <v>121.45748987854253</v>
      </c>
      <c r="Q194" s="38"/>
      <c r="R194" s="29"/>
      <c r="S194" s="29">
        <v>86.01440029165147</v>
      </c>
      <c r="T194" s="29"/>
      <c r="U194" s="29"/>
      <c r="V194" s="30"/>
    </row>
    <row r="195" spans="1:22" ht="15" customHeight="1">
      <c r="A195" s="16">
        <v>192</v>
      </c>
      <c r="B195" s="8">
        <v>9</v>
      </c>
      <c r="C195" s="20" t="s">
        <v>438</v>
      </c>
      <c r="D195" s="25" t="s">
        <v>361</v>
      </c>
      <c r="E195" s="26" t="s">
        <v>5</v>
      </c>
      <c r="F195" s="26" t="s">
        <v>20</v>
      </c>
      <c r="G195" s="27">
        <v>2004</v>
      </c>
      <c r="H195" s="28" t="s">
        <v>536</v>
      </c>
      <c r="I195" s="17">
        <f t="shared" si="10"/>
        <v>400.52471110850195</v>
      </c>
      <c r="J195" s="29">
        <f t="shared" si="11"/>
        <v>3</v>
      </c>
      <c r="K195" s="29"/>
      <c r="L195" s="29"/>
      <c r="M195" s="29">
        <v>200.92024539877303</v>
      </c>
      <c r="N195" s="29"/>
      <c r="O195" s="29"/>
      <c r="P195" s="29">
        <v>123.6044657097289</v>
      </c>
      <c r="Q195" s="38"/>
      <c r="R195" s="29"/>
      <c r="S195" s="29">
        <v>76</v>
      </c>
      <c r="T195" s="29"/>
      <c r="U195" s="29"/>
      <c r="V195" s="30"/>
    </row>
    <row r="196" spans="1:22" ht="15" customHeight="1">
      <c r="A196" s="16">
        <v>193</v>
      </c>
      <c r="B196" s="8">
        <v>10</v>
      </c>
      <c r="C196" s="20" t="s">
        <v>437</v>
      </c>
      <c r="D196" s="25" t="s">
        <v>318</v>
      </c>
      <c r="E196" s="26" t="s">
        <v>2</v>
      </c>
      <c r="F196" s="26" t="s">
        <v>8</v>
      </c>
      <c r="G196" s="27">
        <v>2005</v>
      </c>
      <c r="H196" s="28" t="s">
        <v>536</v>
      </c>
      <c r="I196" s="17">
        <f t="shared" si="10"/>
        <v>325.72591006423977</v>
      </c>
      <c r="J196" s="29">
        <f>COUNT(K196:V196)</f>
        <v>3</v>
      </c>
      <c r="K196" s="29"/>
      <c r="L196" s="29"/>
      <c r="M196" s="29"/>
      <c r="N196" s="29">
        <v>158.72591006423974</v>
      </c>
      <c r="O196" s="29"/>
      <c r="P196" s="29"/>
      <c r="Q196" s="38"/>
      <c r="R196" s="29"/>
      <c r="S196" s="29">
        <v>82</v>
      </c>
      <c r="T196" s="29">
        <v>85</v>
      </c>
      <c r="U196" s="29"/>
      <c r="V196" s="30"/>
    </row>
    <row r="197" spans="1:22" ht="15" customHeight="1">
      <c r="A197" s="16">
        <v>194</v>
      </c>
      <c r="B197" s="8">
        <v>11</v>
      </c>
      <c r="C197" s="20" t="s">
        <v>205</v>
      </c>
      <c r="D197" s="25" t="s">
        <v>441</v>
      </c>
      <c r="E197" s="26" t="s">
        <v>10</v>
      </c>
      <c r="F197" s="26" t="s">
        <v>43</v>
      </c>
      <c r="G197" s="27">
        <v>2007</v>
      </c>
      <c r="H197" s="28" t="s">
        <v>536</v>
      </c>
      <c r="I197" s="17">
        <f t="shared" si="10"/>
        <v>325.00034737595956</v>
      </c>
      <c r="J197" s="29">
        <f>COUNT(K197:V197)</f>
        <v>3</v>
      </c>
      <c r="K197" s="29">
        <v>161.90476190476193</v>
      </c>
      <c r="L197" s="29"/>
      <c r="M197" s="29"/>
      <c r="N197" s="29">
        <v>75.0126839167935</v>
      </c>
      <c r="O197" s="29"/>
      <c r="P197" s="29"/>
      <c r="Q197" s="38"/>
      <c r="R197" s="29"/>
      <c r="S197" s="29"/>
      <c r="T197" s="29">
        <v>88.08290155440416</v>
      </c>
      <c r="U197" s="29"/>
      <c r="V197" s="30"/>
    </row>
    <row r="198" spans="1:22" ht="15" customHeight="1">
      <c r="A198" s="16">
        <v>195</v>
      </c>
      <c r="B198" s="8">
        <v>12</v>
      </c>
      <c r="C198" s="20" t="s">
        <v>416</v>
      </c>
      <c r="D198" s="25" t="s">
        <v>466</v>
      </c>
      <c r="E198" s="26" t="s">
        <v>6</v>
      </c>
      <c r="F198" s="26"/>
      <c r="G198" s="27">
        <v>2005</v>
      </c>
      <c r="H198" s="28" t="s">
        <v>536</v>
      </c>
      <c r="I198" s="17">
        <f t="shared" si="10"/>
        <v>257.50706609938266</v>
      </c>
      <c r="J198" s="29">
        <f>COUNT(K198:V198)</f>
        <v>3</v>
      </c>
      <c r="K198" s="29"/>
      <c r="L198" s="29">
        <v>46.276767325872804</v>
      </c>
      <c r="M198" s="29"/>
      <c r="N198" s="29"/>
      <c r="O198" s="29">
        <v>113.8209723486394</v>
      </c>
      <c r="P198" s="29"/>
      <c r="Q198" s="38"/>
      <c r="R198" s="29"/>
      <c r="S198" s="29"/>
      <c r="T198" s="29">
        <v>97.40932642487047</v>
      </c>
      <c r="U198" s="29"/>
      <c r="V198" s="30"/>
    </row>
    <row r="199" spans="1:22" ht="15" customHeight="1">
      <c r="A199" s="16">
        <v>196</v>
      </c>
      <c r="B199" s="8">
        <v>13</v>
      </c>
      <c r="C199" s="20" t="s">
        <v>563</v>
      </c>
      <c r="D199" s="25" t="s">
        <v>382</v>
      </c>
      <c r="E199" s="26" t="s">
        <v>16</v>
      </c>
      <c r="F199" s="26" t="s">
        <v>19</v>
      </c>
      <c r="G199" s="27">
        <v>2011</v>
      </c>
      <c r="H199" s="28" t="s">
        <v>536</v>
      </c>
      <c r="I199" s="17">
        <f t="shared" si="10"/>
        <v>167.09556083794456</v>
      </c>
      <c r="J199" s="29">
        <f>COUNT(K199:V199)</f>
        <v>3</v>
      </c>
      <c r="K199" s="29"/>
      <c r="L199" s="29"/>
      <c r="M199" s="29"/>
      <c r="N199" s="29">
        <v>67.47843734145104</v>
      </c>
      <c r="O199" s="29"/>
      <c r="P199" s="29">
        <v>85.26561158140107</v>
      </c>
      <c r="Q199" s="38"/>
      <c r="R199" s="29"/>
      <c r="S199" s="29">
        <v>14.351511915092445</v>
      </c>
      <c r="T199" s="29"/>
      <c r="U199" s="29"/>
      <c r="V199" s="30"/>
    </row>
    <row r="200" spans="1:22" ht="15" customHeight="1">
      <c r="A200" s="16">
        <v>197</v>
      </c>
      <c r="B200" s="8">
        <v>3</v>
      </c>
      <c r="C200" s="20" t="s">
        <v>437</v>
      </c>
      <c r="D200" s="25" t="s">
        <v>475</v>
      </c>
      <c r="E200" s="26" t="s">
        <v>5</v>
      </c>
      <c r="F200" s="26" t="s">
        <v>476</v>
      </c>
      <c r="G200" s="27">
        <v>1932</v>
      </c>
      <c r="H200" s="28" t="s">
        <v>548</v>
      </c>
      <c r="I200" s="17">
        <f t="shared" si="10"/>
        <v>109.85710976800549</v>
      </c>
      <c r="J200" s="29">
        <f>COUNT(K200:V200)</f>
        <v>4</v>
      </c>
      <c r="K200" s="29"/>
      <c r="L200" s="29">
        <v>31.552056541285275</v>
      </c>
      <c r="M200" s="29"/>
      <c r="N200" s="29">
        <v>20.15524625267673</v>
      </c>
      <c r="O200" s="29">
        <v>57.149806974043486</v>
      </c>
      <c r="P200" s="29">
        <v>1</v>
      </c>
      <c r="Q200" s="38"/>
      <c r="R200" s="29"/>
      <c r="S200" s="29"/>
      <c r="T200" s="29"/>
      <c r="U200" s="29"/>
      <c r="V200" s="30"/>
    </row>
  </sheetData>
  <sheetProtection/>
  <autoFilter ref="A3:V200">
    <sortState ref="A4:V200">
      <sortCondition descending="1" sortBy="value" ref="I4:I200"/>
    </sortState>
  </autoFilter>
  <mergeCells count="2">
    <mergeCell ref="A1:IV1"/>
    <mergeCell ref="A2:I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Masinių suma</dc:title>
  <dc:subject/>
  <dc:creator>Gvidas</dc:creator>
  <cp:keywords/>
  <dc:description/>
  <cp:lastModifiedBy>Arūnas</cp:lastModifiedBy>
  <cp:lastPrinted>2016-11-08T17:45:03Z</cp:lastPrinted>
  <dcterms:created xsi:type="dcterms:W3CDTF">2015-05-18T14:20:19Z</dcterms:created>
  <dcterms:modified xsi:type="dcterms:W3CDTF">2017-10-16T18:21:05Z</dcterms:modified>
  <cp:category/>
  <cp:version/>
  <cp:contentType/>
  <cp:contentStatus/>
</cp:coreProperties>
</file>